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8800" windowHeight="12435"/>
  </bookViews>
  <sheets>
    <sheet name="ROD_1_3_1_1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M26" i="1"/>
  <c r="H26" i="1"/>
  <c r="B25" i="1" l="1"/>
  <c r="K25" i="1"/>
  <c r="J25" i="1"/>
  <c r="I25" i="1"/>
  <c r="L25" i="1" s="1"/>
  <c r="G25" i="1"/>
  <c r="F25" i="1"/>
  <c r="E25" i="1"/>
  <c r="D25" i="1"/>
  <c r="C25" i="1"/>
  <c r="H25" i="1" s="1"/>
  <c r="M25" i="1" l="1"/>
</calcChain>
</file>

<file path=xl/sharedStrings.xml><?xml version="1.0" encoding="utf-8"?>
<sst xmlns="http://schemas.openxmlformats.org/spreadsheetml/2006/main" count="18" uniqueCount="17">
  <si>
    <t>Total</t>
  </si>
  <si>
    <t>Pista Dupla</t>
  </si>
  <si>
    <t>Em obras de duplicação</t>
  </si>
  <si>
    <t>Pista Simples</t>
  </si>
  <si>
    <t>Em obras de pavimentação</t>
  </si>
  <si>
    <t>Implantada</t>
  </si>
  <si>
    <t>Em obras de Implantação</t>
  </si>
  <si>
    <t>Leito natural</t>
  </si>
  <si>
    <t>Extensão Total</t>
  </si>
  <si>
    <t>Pavimentada</t>
  </si>
  <si>
    <t>Não pavimentada</t>
  </si>
  <si>
    <t>Planejada</t>
  </si>
  <si>
    <t>Ano</t>
  </si>
  <si>
    <t>Malha rodoviária federal (km)</t>
  </si>
  <si>
    <t>Travessia</t>
  </si>
  <si>
    <t>Evolução da malha rodoviária federal por ano segundo situação física e tipo de implantação - 2001 - 2021</t>
  </si>
  <si>
    <t>* Dados 2021 atualizado em 21/12/2021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</si>
</sst>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right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7"/>
  <sheetViews>
    <sheetView showGridLines="0" tabSelected="1" zoomScale="70" zoomScaleNormal="70" zoomScaleSheetLayoutView="100" workbookViewId="0"/>
  </sheetViews>
  <sheetFormatPr defaultColWidth="14" defaultRowHeight="21" customHeight="1" x14ac:dyDescent="0.2"/>
  <cols>
    <col min="1" max="1" width="6.7109375" style="1" customWidth="1"/>
    <col min="2" max="2" width="11.7109375" style="4" customWidth="1"/>
    <col min="3" max="6" width="12.42578125" style="3" customWidth="1"/>
    <col min="7" max="7" width="12.42578125" style="1" customWidth="1"/>
    <col min="8" max="8" width="12.42578125" style="2" customWidth="1"/>
    <col min="9" max="11" width="12.42578125" style="1" customWidth="1"/>
    <col min="12" max="12" width="12.42578125" style="2" customWidth="1"/>
    <col min="13" max="13" width="14.5703125" style="2" bestFit="1" customWidth="1"/>
    <col min="14" max="16384" width="14" style="1"/>
  </cols>
  <sheetData>
    <row r="1" spans="1:13" s="5" customFormat="1" ht="21" customHeight="1" x14ac:dyDescent="0.25">
      <c r="A1" s="21" t="s">
        <v>15</v>
      </c>
      <c r="B1" s="9"/>
      <c r="C1" s="8"/>
      <c r="D1" s="8"/>
      <c r="E1" s="8"/>
      <c r="F1" s="8"/>
      <c r="H1" s="7"/>
      <c r="L1" s="7"/>
      <c r="M1" s="7"/>
    </row>
    <row r="2" spans="1:13" s="5" customFormat="1" ht="21" customHeight="1" x14ac:dyDescent="0.25">
      <c r="B2" s="9"/>
      <c r="C2" s="8"/>
      <c r="D2" s="8"/>
      <c r="E2" s="8"/>
      <c r="F2" s="8"/>
      <c r="H2" s="7"/>
      <c r="L2" s="7"/>
      <c r="M2" s="7"/>
    </row>
    <row r="3" spans="1:13" s="5" customFormat="1" ht="21" customHeight="1" x14ac:dyDescent="0.25">
      <c r="A3" s="28" t="s">
        <v>12</v>
      </c>
      <c r="B3" s="31" t="s">
        <v>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s="6" customFormat="1" ht="21" customHeight="1" x14ac:dyDescent="0.25">
      <c r="A4" s="29"/>
      <c r="B4" s="34" t="s">
        <v>11</v>
      </c>
      <c r="C4" s="36" t="s">
        <v>10</v>
      </c>
      <c r="D4" s="37"/>
      <c r="E4" s="37"/>
      <c r="F4" s="37"/>
      <c r="G4" s="37"/>
      <c r="H4" s="38"/>
      <c r="I4" s="36" t="s">
        <v>9</v>
      </c>
      <c r="J4" s="37"/>
      <c r="K4" s="37"/>
      <c r="L4" s="38"/>
      <c r="M4" s="34" t="s">
        <v>8</v>
      </c>
    </row>
    <row r="5" spans="1:13" s="6" customFormat="1" ht="32.25" customHeight="1" x14ac:dyDescent="0.25">
      <c r="A5" s="30"/>
      <c r="B5" s="35"/>
      <c r="C5" s="10" t="s">
        <v>14</v>
      </c>
      <c r="D5" s="10" t="s">
        <v>7</v>
      </c>
      <c r="E5" s="10" t="s">
        <v>6</v>
      </c>
      <c r="F5" s="10" t="s">
        <v>5</v>
      </c>
      <c r="G5" s="10" t="s">
        <v>4</v>
      </c>
      <c r="H5" s="11" t="s">
        <v>0</v>
      </c>
      <c r="I5" s="10" t="s">
        <v>3</v>
      </c>
      <c r="J5" s="10" t="s">
        <v>2</v>
      </c>
      <c r="K5" s="10" t="s">
        <v>1</v>
      </c>
      <c r="L5" s="11" t="s">
        <v>0</v>
      </c>
      <c r="M5" s="35"/>
    </row>
    <row r="6" spans="1:13" s="5" customFormat="1" ht="21" customHeight="1" x14ac:dyDescent="0.25">
      <c r="A6" s="12">
        <v>2001</v>
      </c>
      <c r="B6" s="13">
        <v>46099.700000000004</v>
      </c>
      <c r="C6" s="14">
        <v>0</v>
      </c>
      <c r="D6" s="14">
        <v>1195</v>
      </c>
      <c r="E6" s="14">
        <v>313.2</v>
      </c>
      <c r="F6" s="14">
        <v>9412.1</v>
      </c>
      <c r="G6" s="14">
        <v>3630.8</v>
      </c>
      <c r="H6" s="13">
        <v>14551.100000000002</v>
      </c>
      <c r="I6" s="14">
        <v>52389.599999999999</v>
      </c>
      <c r="J6" s="14">
        <v>1014.1</v>
      </c>
      <c r="K6" s="14">
        <v>2594.5</v>
      </c>
      <c r="L6" s="13">
        <v>55998.2</v>
      </c>
      <c r="M6" s="13">
        <v>116649</v>
      </c>
    </row>
    <row r="7" spans="1:13" s="5" customFormat="1" ht="21" customHeight="1" x14ac:dyDescent="0.25">
      <c r="A7" s="15">
        <v>2002</v>
      </c>
      <c r="B7" s="16">
        <v>45699.3</v>
      </c>
      <c r="C7" s="17">
        <v>0</v>
      </c>
      <c r="D7" s="17">
        <v>1267</v>
      </c>
      <c r="E7" s="17">
        <v>306.2</v>
      </c>
      <c r="F7" s="17">
        <v>7533.3</v>
      </c>
      <c r="G7" s="17">
        <v>4469.4000000000005</v>
      </c>
      <c r="H7" s="16">
        <v>13575.900000000001</v>
      </c>
      <c r="I7" s="17">
        <v>53252.4</v>
      </c>
      <c r="J7" s="17">
        <v>930.2</v>
      </c>
      <c r="K7" s="17">
        <v>3231.6</v>
      </c>
      <c r="L7" s="16">
        <v>57414.2</v>
      </c>
      <c r="M7" s="16">
        <v>116689.4</v>
      </c>
    </row>
    <row r="8" spans="1:13" s="5" customFormat="1" ht="21" customHeight="1" x14ac:dyDescent="0.25">
      <c r="A8" s="12">
        <v>2003</v>
      </c>
      <c r="B8" s="13">
        <v>45552.3</v>
      </c>
      <c r="C8" s="14">
        <v>0</v>
      </c>
      <c r="D8" s="14">
        <v>1267</v>
      </c>
      <c r="E8" s="14">
        <v>306.2</v>
      </c>
      <c r="F8" s="14">
        <v>8046.3</v>
      </c>
      <c r="G8" s="14">
        <v>4427.8</v>
      </c>
      <c r="H8" s="13">
        <v>14047.3</v>
      </c>
      <c r="I8" s="14">
        <v>53549.599999999999</v>
      </c>
      <c r="J8" s="14">
        <v>905.80000000000007</v>
      </c>
      <c r="K8" s="14">
        <v>3285.9</v>
      </c>
      <c r="L8" s="13">
        <v>57741.3</v>
      </c>
      <c r="M8" s="13">
        <v>117340.90000000001</v>
      </c>
    </row>
    <row r="9" spans="1:13" s="5" customFormat="1" ht="21" customHeight="1" x14ac:dyDescent="0.25">
      <c r="A9" s="15">
        <v>2004</v>
      </c>
      <c r="B9" s="16">
        <v>44681.4</v>
      </c>
      <c r="C9" s="17">
        <v>0</v>
      </c>
      <c r="D9" s="17">
        <v>1543.3</v>
      </c>
      <c r="E9" s="17">
        <v>306.2</v>
      </c>
      <c r="F9" s="17">
        <v>8392.7000000000007</v>
      </c>
      <c r="G9" s="17">
        <v>4534.7</v>
      </c>
      <c r="H9" s="16">
        <v>14776.900000000001</v>
      </c>
      <c r="I9" s="17">
        <v>53632</v>
      </c>
      <c r="J9" s="17">
        <v>823.2</v>
      </c>
      <c r="K9" s="17">
        <v>3477.9</v>
      </c>
      <c r="L9" s="16">
        <v>57933.1</v>
      </c>
      <c r="M9" s="16">
        <v>117391.4</v>
      </c>
    </row>
    <row r="10" spans="1:13" s="5" customFormat="1" ht="21" customHeight="1" x14ac:dyDescent="0.25">
      <c r="A10" s="12">
        <v>2005</v>
      </c>
      <c r="B10" s="13">
        <v>44552.700000000004</v>
      </c>
      <c r="C10" s="14">
        <v>0</v>
      </c>
      <c r="D10" s="14">
        <v>1519.3</v>
      </c>
      <c r="E10" s="14">
        <v>306.2</v>
      </c>
      <c r="F10" s="14">
        <v>8496.5</v>
      </c>
      <c r="G10" s="14">
        <v>4328.7</v>
      </c>
      <c r="H10" s="13">
        <v>14650.7</v>
      </c>
      <c r="I10" s="14">
        <v>53869.700000000004</v>
      </c>
      <c r="J10" s="14">
        <v>806.30000000000007</v>
      </c>
      <c r="K10" s="14">
        <v>3490.7000000000003</v>
      </c>
      <c r="L10" s="13">
        <v>58166.700000000004</v>
      </c>
      <c r="M10" s="13">
        <v>117370.1</v>
      </c>
    </row>
    <row r="11" spans="1:13" s="5" customFormat="1" ht="21" customHeight="1" x14ac:dyDescent="0.25">
      <c r="A11" s="15">
        <v>2006</v>
      </c>
      <c r="B11" s="16">
        <v>44597.8</v>
      </c>
      <c r="C11" s="17">
        <v>0</v>
      </c>
      <c r="D11" s="17">
        <v>1548.2</v>
      </c>
      <c r="E11" s="17">
        <v>306.2</v>
      </c>
      <c r="F11" s="17">
        <v>8539</v>
      </c>
      <c r="G11" s="17">
        <v>4463.6000000000004</v>
      </c>
      <c r="H11" s="16">
        <v>14857</v>
      </c>
      <c r="I11" s="17">
        <v>53924.200000000004</v>
      </c>
      <c r="J11" s="17">
        <v>741.30000000000007</v>
      </c>
      <c r="K11" s="17">
        <v>3486.5</v>
      </c>
      <c r="L11" s="16">
        <v>58152.000000000007</v>
      </c>
      <c r="M11" s="16">
        <v>117606.80000000002</v>
      </c>
    </row>
    <row r="12" spans="1:13" s="5" customFormat="1" ht="21" customHeight="1" x14ac:dyDescent="0.25">
      <c r="A12" s="12">
        <v>2007</v>
      </c>
      <c r="B12" s="13">
        <v>43738.200000000004</v>
      </c>
      <c r="C12" s="14">
        <v>0</v>
      </c>
      <c r="D12" s="14">
        <v>1596</v>
      </c>
      <c r="E12" s="14">
        <v>191.20000000000002</v>
      </c>
      <c r="F12" s="14">
        <v>7807.3</v>
      </c>
      <c r="G12" s="14">
        <v>4010.3</v>
      </c>
      <c r="H12" s="13">
        <v>13604.8</v>
      </c>
      <c r="I12" s="14">
        <v>55215.5</v>
      </c>
      <c r="J12" s="14">
        <v>1032.5</v>
      </c>
      <c r="K12" s="14">
        <v>4221.6000000000004</v>
      </c>
      <c r="L12" s="13">
        <v>60469.599999999999</v>
      </c>
      <c r="M12" s="13">
        <v>117812.6</v>
      </c>
    </row>
    <row r="13" spans="1:13" s="5" customFormat="1" ht="21" customHeight="1" x14ac:dyDescent="0.25">
      <c r="A13" s="15">
        <v>2008</v>
      </c>
      <c r="B13" s="16">
        <v>43158.9</v>
      </c>
      <c r="C13" s="17">
        <v>0</v>
      </c>
      <c r="D13" s="17">
        <v>1757.4</v>
      </c>
      <c r="E13" s="17">
        <v>191.20000000000002</v>
      </c>
      <c r="F13" s="17">
        <v>7724.6</v>
      </c>
      <c r="G13" s="17">
        <v>3962.6</v>
      </c>
      <c r="H13" s="16">
        <v>13635.800000000001</v>
      </c>
      <c r="I13" s="17">
        <v>55893.5</v>
      </c>
      <c r="J13" s="17">
        <v>1069.4000000000001</v>
      </c>
      <c r="K13" s="17">
        <v>4341.5</v>
      </c>
      <c r="L13" s="16">
        <v>61304.4</v>
      </c>
      <c r="M13" s="16">
        <v>118099.1</v>
      </c>
    </row>
    <row r="14" spans="1:13" s="5" customFormat="1" ht="21" customHeight="1" x14ac:dyDescent="0.25">
      <c r="A14" s="12">
        <v>2009</v>
      </c>
      <c r="B14" s="13">
        <v>43134.8</v>
      </c>
      <c r="C14" s="14">
        <v>0</v>
      </c>
      <c r="D14" s="14">
        <v>1846.7</v>
      </c>
      <c r="E14" s="14">
        <v>200.3</v>
      </c>
      <c r="F14" s="14">
        <v>7728.1</v>
      </c>
      <c r="G14" s="14">
        <v>3999.6</v>
      </c>
      <c r="H14" s="13">
        <v>13774.7</v>
      </c>
      <c r="I14" s="14">
        <v>56453.700000000004</v>
      </c>
      <c r="J14" s="14">
        <v>974.5</v>
      </c>
      <c r="K14" s="14">
        <v>4491.5</v>
      </c>
      <c r="L14" s="13">
        <v>61919.700000000004</v>
      </c>
      <c r="M14" s="13">
        <v>118829.20000000001</v>
      </c>
    </row>
    <row r="15" spans="1:13" s="5" customFormat="1" ht="21" customHeight="1" x14ac:dyDescent="0.25">
      <c r="A15" s="15">
        <v>2010</v>
      </c>
      <c r="B15" s="16">
        <v>42836.9</v>
      </c>
      <c r="C15" s="17">
        <v>0</v>
      </c>
      <c r="D15" s="17">
        <v>1954.5</v>
      </c>
      <c r="E15" s="17">
        <v>200.3</v>
      </c>
      <c r="F15" s="17">
        <v>7703.7</v>
      </c>
      <c r="G15" s="17">
        <v>3985.9</v>
      </c>
      <c r="H15" s="16">
        <v>13844.4</v>
      </c>
      <c r="I15" s="17">
        <v>56890.9</v>
      </c>
      <c r="J15" s="17">
        <v>944.2</v>
      </c>
      <c r="K15" s="17">
        <v>4516.3</v>
      </c>
      <c r="L15" s="16">
        <v>62351.4</v>
      </c>
      <c r="M15" s="16">
        <v>119032.70000000001</v>
      </c>
    </row>
    <row r="16" spans="1:13" s="5" customFormat="1" ht="21" customHeight="1" x14ac:dyDescent="0.25">
      <c r="A16" s="12">
        <v>2011</v>
      </c>
      <c r="B16" s="13">
        <v>42504.9</v>
      </c>
      <c r="C16" s="14">
        <v>0</v>
      </c>
      <c r="D16" s="14">
        <v>1486.7</v>
      </c>
      <c r="E16" s="14">
        <v>188.6</v>
      </c>
      <c r="F16" s="14">
        <v>7056.5</v>
      </c>
      <c r="G16" s="14">
        <v>4085.4</v>
      </c>
      <c r="H16" s="13">
        <v>12817.199999999999</v>
      </c>
      <c r="I16" s="14">
        <v>58088.6</v>
      </c>
      <c r="J16" s="14">
        <v>938.30000000000007</v>
      </c>
      <c r="K16" s="14">
        <v>5138.4000000000005</v>
      </c>
      <c r="L16" s="13">
        <v>64165.3</v>
      </c>
      <c r="M16" s="13">
        <v>119487.4</v>
      </c>
    </row>
    <row r="17" spans="1:13" s="5" customFormat="1" ht="21" customHeight="1" x14ac:dyDescent="0.25">
      <c r="A17" s="15">
        <v>2012</v>
      </c>
      <c r="B17" s="16">
        <v>42171.9</v>
      </c>
      <c r="C17" s="17">
        <v>0</v>
      </c>
      <c r="D17" s="17">
        <v>1613.0000000000002</v>
      </c>
      <c r="E17" s="17">
        <v>188.6</v>
      </c>
      <c r="F17" s="17">
        <v>6746.5999999999995</v>
      </c>
      <c r="G17" s="17">
        <v>4260.4000000000005</v>
      </c>
      <c r="H17" s="16">
        <v>12808.599999999999</v>
      </c>
      <c r="I17" s="17">
        <v>58300</v>
      </c>
      <c r="J17" s="17">
        <v>1238.0999999999999</v>
      </c>
      <c r="K17" s="17">
        <v>5183.2</v>
      </c>
      <c r="L17" s="16">
        <v>64721.299999999996</v>
      </c>
      <c r="M17" s="16">
        <v>119701.79999999999</v>
      </c>
    </row>
    <row r="18" spans="1:13" s="5" customFormat="1" ht="21" customHeight="1" x14ac:dyDescent="0.25">
      <c r="A18" s="18">
        <v>2013</v>
      </c>
      <c r="B18" s="19">
        <v>41302.200000000004</v>
      </c>
      <c r="C18" s="20">
        <v>0</v>
      </c>
      <c r="D18" s="20">
        <v>1997.3000000000002</v>
      </c>
      <c r="E18" s="20">
        <v>188.59999999999997</v>
      </c>
      <c r="F18" s="20">
        <v>6596.1</v>
      </c>
      <c r="G18" s="20">
        <v>3795</v>
      </c>
      <c r="H18" s="19">
        <v>12577</v>
      </c>
      <c r="I18" s="20">
        <v>59167.4</v>
      </c>
      <c r="J18" s="20">
        <v>1316.6000000000001</v>
      </c>
      <c r="K18" s="20">
        <v>5446.2</v>
      </c>
      <c r="L18" s="19">
        <v>65930.2</v>
      </c>
      <c r="M18" s="19">
        <v>119809.4</v>
      </c>
    </row>
    <row r="19" spans="1:13" s="5" customFormat="1" ht="21" customHeight="1" x14ac:dyDescent="0.25">
      <c r="A19" s="15">
        <v>2014</v>
      </c>
      <c r="B19" s="16">
        <v>40595.300000000003</v>
      </c>
      <c r="C19" s="17">
        <v>0</v>
      </c>
      <c r="D19" s="17">
        <v>2467.1</v>
      </c>
      <c r="E19" s="17">
        <v>188.59999999999997</v>
      </c>
      <c r="F19" s="17">
        <v>6275.2000000000007</v>
      </c>
      <c r="G19" s="17">
        <v>3734.9</v>
      </c>
      <c r="H19" s="16">
        <v>12665.800000000001</v>
      </c>
      <c r="I19" s="17">
        <v>59294.899999999994</v>
      </c>
      <c r="J19" s="17">
        <v>1587.4</v>
      </c>
      <c r="K19" s="17">
        <v>5829.9</v>
      </c>
      <c r="L19" s="16">
        <v>66712.2</v>
      </c>
      <c r="M19" s="16">
        <v>119973.3</v>
      </c>
    </row>
    <row r="20" spans="1:13" s="5" customFormat="1" ht="21" customHeight="1" x14ac:dyDescent="0.25">
      <c r="A20" s="18">
        <v>2015</v>
      </c>
      <c r="B20" s="19">
        <v>43963.799999999996</v>
      </c>
      <c r="C20" s="20">
        <v>0</v>
      </c>
      <c r="D20" s="20">
        <v>1985.2</v>
      </c>
      <c r="E20" s="20">
        <v>190.8</v>
      </c>
      <c r="F20" s="20">
        <v>6188.8</v>
      </c>
      <c r="G20" s="20">
        <v>3579.8</v>
      </c>
      <c r="H20" s="19">
        <v>11944.6</v>
      </c>
      <c r="I20" s="20">
        <v>56570.5</v>
      </c>
      <c r="J20" s="20">
        <v>1331.9000000000003</v>
      </c>
      <c r="K20" s="20">
        <v>6142.7</v>
      </c>
      <c r="L20" s="19">
        <v>64045.1</v>
      </c>
      <c r="M20" s="19">
        <v>119953.5</v>
      </c>
    </row>
    <row r="21" spans="1:13" ht="21" customHeight="1" x14ac:dyDescent="0.2">
      <c r="A21" s="15">
        <v>2016</v>
      </c>
      <c r="B21" s="16">
        <v>44112.6</v>
      </c>
      <c r="C21" s="17">
        <v>125.2</v>
      </c>
      <c r="D21" s="17">
        <v>2027.4</v>
      </c>
      <c r="E21" s="17">
        <v>134.19999999999999</v>
      </c>
      <c r="F21" s="17">
        <v>6205.7000000000007</v>
      </c>
      <c r="G21" s="17">
        <v>3152.2</v>
      </c>
      <c r="H21" s="16">
        <v>11644.7</v>
      </c>
      <c r="I21" s="17">
        <v>57096.2</v>
      </c>
      <c r="J21" s="17">
        <v>1378.3</v>
      </c>
      <c r="K21" s="17">
        <v>6350.9000000000005</v>
      </c>
      <c r="L21" s="16">
        <v>64825.400000000009</v>
      </c>
      <c r="M21" s="16">
        <v>120582.7</v>
      </c>
    </row>
    <row r="22" spans="1:13" ht="21" customHeight="1" x14ac:dyDescent="0.2">
      <c r="A22" s="18">
        <v>2017</v>
      </c>
      <c r="B22" s="19">
        <v>44100.9</v>
      </c>
      <c r="C22" s="20">
        <v>147.80000000000001</v>
      </c>
      <c r="D22" s="20">
        <v>1990.2</v>
      </c>
      <c r="E22" s="20">
        <v>140.6</v>
      </c>
      <c r="F22" s="20">
        <v>6115.2999999999993</v>
      </c>
      <c r="G22" s="20">
        <v>2445.1</v>
      </c>
      <c r="H22" s="19">
        <v>10839</v>
      </c>
      <c r="I22" s="20">
        <v>57811.760000000009</v>
      </c>
      <c r="J22" s="20">
        <v>1395.6</v>
      </c>
      <c r="K22" s="20">
        <v>6407.15</v>
      </c>
      <c r="L22" s="19">
        <v>65614.509999999995</v>
      </c>
      <c r="M22" s="19">
        <v>120554.41</v>
      </c>
    </row>
    <row r="23" spans="1:13" ht="21" customHeight="1" x14ac:dyDescent="0.2">
      <c r="A23" s="22">
        <v>2018</v>
      </c>
      <c r="B23" s="23">
        <v>44892.899999999987</v>
      </c>
      <c r="C23" s="24">
        <v>147.1</v>
      </c>
      <c r="D23" s="24">
        <v>2074.6</v>
      </c>
      <c r="E23" s="24">
        <v>140.6</v>
      </c>
      <c r="F23" s="24">
        <v>5962.5</v>
      </c>
      <c r="G23" s="24">
        <v>2049.6999999999998</v>
      </c>
      <c r="H23" s="23">
        <v>10374.5</v>
      </c>
      <c r="I23" s="24">
        <v>57275.700000000012</v>
      </c>
      <c r="J23" s="24">
        <v>1163</v>
      </c>
      <c r="K23" s="24">
        <v>6930.9</v>
      </c>
      <c r="L23" s="23">
        <v>65369.600000000013</v>
      </c>
      <c r="M23" s="23">
        <v>120637</v>
      </c>
    </row>
    <row r="24" spans="1:13" ht="21" customHeight="1" x14ac:dyDescent="0.2">
      <c r="A24" s="18">
        <v>2019</v>
      </c>
      <c r="B24" s="19">
        <v>44999.499999999993</v>
      </c>
      <c r="C24" s="20">
        <v>147.1</v>
      </c>
      <c r="D24" s="20">
        <v>2032.9</v>
      </c>
      <c r="E24" s="20">
        <v>140.6</v>
      </c>
      <c r="F24" s="20">
        <v>5834.2999999999993</v>
      </c>
      <c r="G24" s="20">
        <v>1912.8</v>
      </c>
      <c r="H24" s="19">
        <v>10067.700000000001</v>
      </c>
      <c r="I24" s="20">
        <v>57106.200000000012</v>
      </c>
      <c r="J24" s="20">
        <v>1334.8</v>
      </c>
      <c r="K24" s="20">
        <v>7072.3</v>
      </c>
      <c r="L24" s="19">
        <v>65513.30000000001</v>
      </c>
      <c r="M24" s="19">
        <v>120580.5</v>
      </c>
    </row>
    <row r="25" spans="1:13" ht="21" customHeight="1" x14ac:dyDescent="0.2">
      <c r="A25" s="22">
        <v>2020</v>
      </c>
      <c r="B25" s="23" t="e">
        <f>#REF!</f>
        <v>#REF!</v>
      </c>
      <c r="C25" s="24" t="e">
        <f>#REF!</f>
        <v>#REF!</v>
      </c>
      <c r="D25" s="24" t="e">
        <f>#REF!</f>
        <v>#REF!</v>
      </c>
      <c r="E25" s="24" t="e">
        <f>#REF!</f>
        <v>#REF!</v>
      </c>
      <c r="F25" s="24" t="e">
        <f>#REF!</f>
        <v>#REF!</v>
      </c>
      <c r="G25" s="24" t="e">
        <f>#REF!</f>
        <v>#REF!</v>
      </c>
      <c r="H25" s="23" t="e">
        <f>SUM(C25:G25)</f>
        <v>#REF!</v>
      </c>
      <c r="I25" s="24" t="e">
        <f>#REF!</f>
        <v>#REF!</v>
      </c>
      <c r="J25" s="24" t="e">
        <f>#REF!</f>
        <v>#REF!</v>
      </c>
      <c r="K25" s="24" t="e">
        <f>#REF!</f>
        <v>#REF!</v>
      </c>
      <c r="L25" s="23" t="e">
        <f>SUM(I25:K25)</f>
        <v>#REF!</v>
      </c>
      <c r="M25" s="23" t="e">
        <f>B25+H25+L25</f>
        <v>#REF!</v>
      </c>
    </row>
    <row r="26" spans="1:13" ht="21" customHeight="1" x14ac:dyDescent="0.2">
      <c r="A26" s="25">
        <v>2021</v>
      </c>
      <c r="B26" s="26">
        <v>45683.489999999991</v>
      </c>
      <c r="C26" s="27">
        <v>147.54</v>
      </c>
      <c r="D26" s="27">
        <v>2225.1999999999998</v>
      </c>
      <c r="E26" s="27">
        <v>12.6</v>
      </c>
      <c r="F26" s="27">
        <v>5521.3</v>
      </c>
      <c r="G26" s="27">
        <v>1615</v>
      </c>
      <c r="H26" s="26">
        <f>SUM(C26:G26)</f>
        <v>9521.64</v>
      </c>
      <c r="I26" s="27">
        <v>57309.060000000027</v>
      </c>
      <c r="J26" s="27">
        <v>1242.5</v>
      </c>
      <c r="K26" s="27">
        <v>7183.0999999999995</v>
      </c>
      <c r="L26" s="26">
        <f>SUM(I26:K26)</f>
        <v>65734.660000000033</v>
      </c>
      <c r="M26" s="26">
        <f>B26+H26+L26</f>
        <v>120939.79000000002</v>
      </c>
    </row>
    <row r="27" spans="1:13" ht="21" customHeight="1" x14ac:dyDescent="0.2">
      <c r="A27" s="1" t="s">
        <v>16</v>
      </c>
    </row>
  </sheetData>
  <mergeCells count="6">
    <mergeCell ref="A3:A5"/>
    <mergeCell ref="B3:M3"/>
    <mergeCell ref="B4:B5"/>
    <mergeCell ref="C4:H4"/>
    <mergeCell ref="I4:L4"/>
    <mergeCell ref="M4:M5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cp:lastPrinted>2016-04-19T18:15:56Z</cp:lastPrinted>
  <dcterms:created xsi:type="dcterms:W3CDTF">2015-07-01T14:29:59Z</dcterms:created>
  <dcterms:modified xsi:type="dcterms:W3CDTF">2021-12-24T13:24:27Z</dcterms:modified>
</cp:coreProperties>
</file>