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B96" i="1"/>
  <c r="F95" i="1"/>
  <c r="E95" i="1" s="1"/>
  <c r="F94" i="1"/>
  <c r="E94" i="1" s="1"/>
  <c r="F93" i="1"/>
  <c r="C93" i="1" s="1"/>
  <c r="F92" i="1"/>
  <c r="C92" i="1" s="1"/>
  <c r="F91" i="1"/>
  <c r="E91" i="1" s="1"/>
  <c r="F90" i="1"/>
  <c r="E90" i="1" s="1"/>
  <c r="F89" i="1"/>
  <c r="E89" i="1" s="1"/>
  <c r="F88" i="1"/>
  <c r="E88" i="1" s="1"/>
  <c r="F87" i="1"/>
  <c r="E87" i="1" s="1"/>
  <c r="F86" i="1"/>
  <c r="E86" i="1" s="1"/>
  <c r="F85" i="1"/>
  <c r="E85" i="1" s="1"/>
  <c r="F84" i="1"/>
  <c r="C84" i="1" s="1"/>
  <c r="F83" i="1"/>
  <c r="C83" i="1" s="1"/>
  <c r="F82" i="1"/>
  <c r="E82" i="1" s="1"/>
  <c r="F81" i="1"/>
  <c r="E81" i="1" s="1"/>
  <c r="F80" i="1"/>
  <c r="E80" i="1" s="1"/>
  <c r="F79" i="1"/>
  <c r="E79" i="1" s="1"/>
  <c r="F78" i="1"/>
  <c r="E78" i="1" s="1"/>
  <c r="C78" i="1"/>
  <c r="F77" i="1"/>
  <c r="E77" i="1" s="1"/>
  <c r="F76" i="1"/>
  <c r="C76" i="1" s="1"/>
  <c r="F75" i="1"/>
  <c r="E75" i="1" s="1"/>
  <c r="F74" i="1"/>
  <c r="E74" i="1" s="1"/>
  <c r="F73" i="1"/>
  <c r="E73" i="1" s="1"/>
  <c r="F72" i="1"/>
  <c r="E72" i="1" s="1"/>
  <c r="F71" i="1"/>
  <c r="E71" i="1" s="1"/>
  <c r="F70" i="1"/>
  <c r="E70" i="1" s="1"/>
  <c r="F69" i="1"/>
  <c r="E69" i="1" s="1"/>
  <c r="F68" i="1"/>
  <c r="C68" i="1" s="1"/>
  <c r="F67" i="1"/>
  <c r="E67" i="1" s="1"/>
  <c r="F66" i="1"/>
  <c r="E66" i="1" s="1"/>
  <c r="F65" i="1"/>
  <c r="E65" i="1" s="1"/>
  <c r="F64" i="1"/>
  <c r="E64" i="1" s="1"/>
  <c r="F63" i="1"/>
  <c r="E63" i="1" s="1"/>
  <c r="C63" i="1"/>
  <c r="F62" i="1"/>
  <c r="E62" i="1" s="1"/>
  <c r="F61" i="1"/>
  <c r="E61" i="1" s="1"/>
  <c r="F60" i="1"/>
  <c r="C60" i="1" s="1"/>
  <c r="F59" i="1"/>
  <c r="C59" i="1" s="1"/>
  <c r="E59" i="1"/>
  <c r="F58" i="1"/>
  <c r="E58" i="1" s="1"/>
  <c r="F57" i="1"/>
  <c r="E57" i="1" s="1"/>
  <c r="F56" i="1"/>
  <c r="E56" i="1" s="1"/>
  <c r="F55" i="1"/>
  <c r="E55" i="1" s="1"/>
  <c r="F54" i="1"/>
  <c r="E54" i="1" s="1"/>
  <c r="F53" i="1"/>
  <c r="C53" i="1" s="1"/>
  <c r="E53" i="1"/>
  <c r="F52" i="1"/>
  <c r="C52" i="1" s="1"/>
  <c r="F51" i="1"/>
  <c r="E51" i="1" s="1"/>
  <c r="C51" i="1"/>
  <c r="F50" i="1"/>
  <c r="E50" i="1" s="1"/>
  <c r="F49" i="1"/>
  <c r="E49" i="1" s="1"/>
  <c r="F48" i="1"/>
  <c r="E48" i="1" s="1"/>
  <c r="F47" i="1"/>
  <c r="E47" i="1" s="1"/>
  <c r="F46" i="1"/>
  <c r="E46" i="1" s="1"/>
  <c r="F45" i="1"/>
  <c r="E45" i="1" s="1"/>
  <c r="F44" i="1"/>
  <c r="C44" i="1" s="1"/>
  <c r="F43" i="1"/>
  <c r="C43" i="1" s="1"/>
  <c r="F42" i="1"/>
  <c r="E42" i="1" s="1"/>
  <c r="F41" i="1"/>
  <c r="E41" i="1" s="1"/>
  <c r="F40" i="1"/>
  <c r="E40" i="1" s="1"/>
  <c r="F39" i="1"/>
  <c r="E39" i="1" s="1"/>
  <c r="C39" i="1"/>
  <c r="F38" i="1"/>
  <c r="C38" i="1" s="1"/>
  <c r="F37" i="1"/>
  <c r="E37" i="1" s="1"/>
  <c r="F36" i="1"/>
  <c r="C36" i="1" s="1"/>
  <c r="F35" i="1"/>
  <c r="C35" i="1" s="1"/>
  <c r="F34" i="1"/>
  <c r="E34" i="1" s="1"/>
  <c r="F33" i="1"/>
  <c r="E33" i="1" s="1"/>
  <c r="F32" i="1"/>
  <c r="E32" i="1" s="1"/>
  <c r="F31" i="1"/>
  <c r="E31" i="1" s="1"/>
  <c r="F30" i="1"/>
  <c r="C30" i="1" s="1"/>
  <c r="F29" i="1"/>
  <c r="C29" i="1" s="1"/>
  <c r="E29" i="1"/>
  <c r="F28" i="1"/>
  <c r="E28" i="1" s="1"/>
  <c r="F27" i="1"/>
  <c r="C27" i="1" s="1"/>
  <c r="F26" i="1"/>
  <c r="E26" i="1" s="1"/>
  <c r="F25" i="1"/>
  <c r="E25" i="1" s="1"/>
  <c r="F24" i="1"/>
  <c r="E24" i="1" s="1"/>
  <c r="F23" i="1"/>
  <c r="E23" i="1" s="1"/>
  <c r="F22" i="1"/>
  <c r="C22" i="1" s="1"/>
  <c r="E22" i="1"/>
  <c r="F21" i="1"/>
  <c r="C21" i="1" s="1"/>
  <c r="E21" i="1"/>
  <c r="F20" i="1"/>
  <c r="E20" i="1" s="1"/>
  <c r="F19" i="1"/>
  <c r="C19" i="1" s="1"/>
  <c r="F18" i="1"/>
  <c r="C18" i="1" s="1"/>
  <c r="F17" i="1"/>
  <c r="E17" i="1" s="1"/>
  <c r="F16" i="1"/>
  <c r="E16" i="1" s="1"/>
  <c r="F15" i="1"/>
  <c r="E15" i="1" s="1"/>
  <c r="F14" i="1"/>
  <c r="C14" i="1" s="1"/>
  <c r="F13" i="1"/>
  <c r="E13" i="1" s="1"/>
  <c r="F12" i="1"/>
  <c r="E12" i="1" s="1"/>
  <c r="F11" i="1"/>
  <c r="C11" i="1" s="1"/>
  <c r="E11" i="1"/>
  <c r="F10" i="1"/>
  <c r="C10" i="1" s="1"/>
  <c r="F9" i="1"/>
  <c r="E9" i="1" s="1"/>
  <c r="F8" i="1"/>
  <c r="E8" i="1" s="1"/>
  <c r="F7" i="1"/>
  <c r="E7" i="1" s="1"/>
  <c r="C7" i="1"/>
  <c r="F6" i="1"/>
  <c r="E6" i="1" s="1"/>
  <c r="C6" i="1"/>
  <c r="F5" i="1"/>
  <c r="C5" i="1" s="1"/>
  <c r="F4" i="1"/>
  <c r="C4" i="1" s="1"/>
  <c r="E18" i="1" l="1"/>
  <c r="E30" i="1"/>
  <c r="E44" i="1"/>
  <c r="C85" i="1"/>
  <c r="C12" i="1"/>
  <c r="C54" i="1"/>
  <c r="E4" i="1"/>
  <c r="C46" i="1"/>
  <c r="E76" i="1"/>
  <c r="E5" i="1"/>
  <c r="C47" i="1"/>
  <c r="E52" i="1"/>
  <c r="C71" i="1"/>
  <c r="C77" i="1"/>
  <c r="E83" i="1"/>
  <c r="E14" i="1"/>
  <c r="E19" i="1"/>
  <c r="E27" i="1"/>
  <c r="E35" i="1"/>
  <c r="E38" i="1"/>
  <c r="E43" i="1"/>
  <c r="C55" i="1"/>
  <c r="E60" i="1"/>
  <c r="E68" i="1"/>
  <c r="E93" i="1"/>
  <c r="C15" i="1"/>
  <c r="C20" i="1"/>
  <c r="C28" i="1"/>
  <c r="E36" i="1"/>
  <c r="C61" i="1"/>
  <c r="C69" i="1"/>
  <c r="C91" i="1"/>
  <c r="C94" i="1"/>
  <c r="C23" i="1"/>
  <c r="C31" i="1"/>
  <c r="C86" i="1"/>
  <c r="C37" i="1"/>
  <c r="C45" i="1"/>
  <c r="C67" i="1"/>
  <c r="C75" i="1"/>
  <c r="C95" i="1"/>
  <c r="C13" i="1"/>
  <c r="E10" i="1"/>
  <c r="C62" i="1"/>
  <c r="C70" i="1"/>
  <c r="C87" i="1"/>
  <c r="E92" i="1"/>
  <c r="C79" i="1"/>
  <c r="E84" i="1"/>
  <c r="F96" i="1"/>
  <c r="C96" i="1" s="1"/>
  <c r="E96" i="1"/>
  <c r="C26" i="1"/>
  <c r="C34" i="1"/>
  <c r="C42" i="1"/>
  <c r="C50" i="1"/>
  <c r="C58" i="1"/>
  <c r="C66" i="1"/>
  <c r="C74" i="1"/>
  <c r="C82" i="1"/>
  <c r="C90" i="1"/>
  <c r="C8" i="1"/>
  <c r="C16" i="1"/>
  <c r="C24" i="1"/>
  <c r="C32" i="1"/>
  <c r="C40" i="1"/>
  <c r="C48" i="1"/>
  <c r="C56" i="1"/>
  <c r="C64" i="1"/>
  <c r="C72" i="1"/>
  <c r="C80" i="1"/>
  <c r="C88" i="1"/>
  <c r="C9" i="1"/>
  <c r="C17" i="1"/>
  <c r="C25" i="1"/>
  <c r="C33" i="1"/>
  <c r="C41" i="1"/>
  <c r="C49" i="1"/>
  <c r="C57" i="1"/>
  <c r="C65" i="1"/>
  <c r="C73" i="1"/>
  <c r="C81" i="1"/>
  <c r="C89" i="1"/>
</calcChain>
</file>

<file path=xl/sharedStrings.xml><?xml version="1.0" encoding="utf-8"?>
<sst xmlns="http://schemas.openxmlformats.org/spreadsheetml/2006/main" count="101" uniqueCount="100">
  <si>
    <t>Gastos com afretamento por empresa e tipo de afretamento (US$) - 2013</t>
  </si>
  <si>
    <t>Empresa Afretadora</t>
  </si>
  <si>
    <t>Autorizações</t>
  </si>
  <si>
    <t xml:space="preserve">% </t>
  </si>
  <si>
    <t>Registros</t>
  </si>
  <si>
    <t>Total</t>
  </si>
  <si>
    <t>TOTAL</t>
  </si>
  <si>
    <t>Acamin Navegação E Serviços Marítimos Ltda.</t>
  </si>
  <si>
    <t>Aegir Offshore Ltda</t>
  </si>
  <si>
    <t>Agemar Transportes E Empreendimentos Ltda.</t>
  </si>
  <si>
    <t>Alfanave Transportes Marítimos Ltda.</t>
  </si>
  <si>
    <t>Alfamares Transportes Apoio Maritimo E Portuario Ltda Epp</t>
  </si>
  <si>
    <t>Aliança Navegação E Logística Ltda.</t>
  </si>
  <si>
    <t>Alves Junior Transportes Marítimos Ltda-Me</t>
  </si>
  <si>
    <t>Aracaju Serviços Auxiliares Ltda</t>
  </si>
  <si>
    <t>Asso Marítima Navegação Ltda</t>
  </si>
  <si>
    <t>Astro Internacional S/A.</t>
  </si>
  <si>
    <t>Astromarítima Navegação S.A.</t>
  </si>
  <si>
    <t>Atalaia Transporte Marítimo Ltda. Epp</t>
  </si>
  <si>
    <t>Bram Offshore Transportes Marítimos Ltda</t>
  </si>
  <si>
    <t>Brasbunker Participações S/A</t>
  </si>
  <si>
    <t>Brasimar Serviços Marítimos Ltda</t>
  </si>
  <si>
    <t>Burra Leiteira Transporte Marítimo Ltda-Epp</t>
  </si>
  <si>
    <t>C G Apoio Marítimo Ltda</t>
  </si>
  <si>
    <t>Camorim Offshore Serviços Marítimos Ltda.</t>
  </si>
  <si>
    <t>Camorim Serviços Marítimos Ltda</t>
  </si>
  <si>
    <t>Cbo Serviços Marítimos Ltda</t>
  </si>
  <si>
    <t>Companhia De  Navegação  Norsul</t>
  </si>
  <si>
    <t>Companhia Libra De Navegação</t>
  </si>
  <si>
    <t>Comtrol Comercio E Transporte De Cargas Ltda.</t>
  </si>
  <si>
    <t>Deep Sea Supply Navegação Marítima Ltda.</t>
  </si>
  <si>
    <t>Di Gregorio Navegação Ltda.</t>
  </si>
  <si>
    <t>Empresa  De Navegação Elcano S.A.</t>
  </si>
  <si>
    <t>Enelzita Fernandes Paranaguá - Me</t>
  </si>
  <si>
    <t>Equipemar Engenharia E Serviços Ltda</t>
  </si>
  <si>
    <t>Farstad Shipping S.A.</t>
  </si>
  <si>
    <t>Finarge Apoio Marítimo Ltda.</t>
  </si>
  <si>
    <t>Flexmar Serviços Marítimos Ltda</t>
  </si>
  <si>
    <t>Flumar Transportes De Quimicos E Gases Ltda</t>
  </si>
  <si>
    <t>Galáxia Marítima Ltda.</t>
  </si>
  <si>
    <t>Geonavegação S/A</t>
  </si>
  <si>
    <t>Golf Navegação Ltda.</t>
  </si>
  <si>
    <t>Graninter Transportes Marítimos De Granéis S.A.</t>
  </si>
  <si>
    <t>H. Dantas - Comércio, Navegação E Indústrias Ltda</t>
  </si>
  <si>
    <t>Hermasa Navegação Da Amazônia S.A.</t>
  </si>
  <si>
    <t>Hidroclean Serviços Marítimos S/A</t>
  </si>
  <si>
    <t>Iberá Transportes E Serviços Marítimos Ltda</t>
  </si>
  <si>
    <t>Inace Serviço De Apoio Marítimo Ltda.</t>
  </si>
  <si>
    <t>Laçador Navegação Ltda. Epp</t>
  </si>
  <si>
    <t>Log.Star Navegação S/A</t>
  </si>
  <si>
    <t>Log-In Logística Intermodal S/A</t>
  </si>
  <si>
    <t>Lyra Navegação Marítima Ltda</t>
  </si>
  <si>
    <t>Maersk Supply Service - Apoio Marítimo Ltda</t>
  </si>
  <si>
    <t>Maranil Transp. Com. Serv. De Limpeza Marítima Ltda</t>
  </si>
  <si>
    <t>Maré Alta Do Brasil Navegação Ltda.</t>
  </si>
  <si>
    <t>Marfort Serviços Marítimos Ltda</t>
  </si>
  <si>
    <t>Marimar S.A</t>
  </si>
  <si>
    <t>Megasea Apoio Marítimo Ltda.</t>
  </si>
  <si>
    <t>Mercosul Line Navegação E Logística Ltda</t>
  </si>
  <si>
    <t>Ms Operadora, Receptivo, Turismo E Eventos Ltda. Me</t>
  </si>
  <si>
    <t>N E N Navegação E Logistica Ltda</t>
  </si>
  <si>
    <t>Navegação Amândio Rocha Ltda</t>
  </si>
  <si>
    <t>Navegação Guarita S/A.</t>
  </si>
  <si>
    <t>Navenor S/A Serviços Marítimos</t>
  </si>
  <si>
    <t xml:space="preserve">Norskan Offshore Ltda. </t>
  </si>
  <si>
    <t>Norsulcargo Navegação S/A</t>
  </si>
  <si>
    <t>Oceanboat Serviços Marítimos Ltda</t>
  </si>
  <si>
    <t>Oceanpact Serviços Marítimos Ltda</t>
  </si>
  <si>
    <t>Ocidental Transportes E Navegação Ltda</t>
  </si>
  <si>
    <t>Ogx Petróleo E Gás S/A</t>
  </si>
  <si>
    <t>Olympic Marítima Ltda</t>
  </si>
  <si>
    <t>Pan Marine Do Brasil Ltda</t>
  </si>
  <si>
    <t>Pancoast Navegação Ltda.</t>
  </si>
  <si>
    <t>Petróleo Brasileiro S.A - Petrobras</t>
  </si>
  <si>
    <t>Porto Lopes Serviços E Transporte Marítimo Ltda</t>
  </si>
  <si>
    <t>Posidonia Serviços Marítimos Ltda</t>
  </si>
  <si>
    <t>Pratagy Serviços Portuários Ltda.</t>
  </si>
  <si>
    <t>Rebras - Rebocadores Do Brasil S/A.</t>
  </si>
  <si>
    <t>Safe Supply Offshore Ltda.</t>
  </si>
  <si>
    <t>Saipem Do Brasil Serviços De Petroleo Ltda.</t>
  </si>
  <si>
    <t>Saveiros Tour Turismo E Navegação Ltda</t>
  </si>
  <si>
    <t>Saveiros Camuyrano - Serviços Marítimos S.A.</t>
  </si>
  <si>
    <t>Sealion Do Brasil Navegação Ltda</t>
  </si>
  <si>
    <t>Seaquest Offshore Logística Empresarial Ltda - Me</t>
  </si>
  <si>
    <t>Sela Gineta Ltda.</t>
  </si>
  <si>
    <t>Sermapra Serviços Marítimos De Apoio A Praticagem Ltda - Epp</t>
  </si>
  <si>
    <t>Sete Mares Ltda</t>
  </si>
  <si>
    <t>Sobrare Servemar Ltda.</t>
  </si>
  <si>
    <t>Solstad Offshore Ltda.</t>
  </si>
  <si>
    <t>Ss Naval Comércio E Serviços Ltda - Me</t>
  </si>
  <si>
    <t>Star Manutenção De Embarcações Ltda-Me</t>
  </si>
  <si>
    <t xml:space="preserve">Technip Brasil - Engenharia, Instalações E Apoio Marítimo Ltda  </t>
  </si>
  <si>
    <t>Tranship Transportes Marítimos Ltda</t>
  </si>
  <si>
    <t>Transnave Navegação S/A</t>
  </si>
  <si>
    <t>Tugbrasil Apoio Portuário S/A</t>
  </si>
  <si>
    <t>Universo Serviços Marítimos Ltda Epp</t>
  </si>
  <si>
    <t>Up Offshore Apoio Marítimo Ltda.</t>
  </si>
  <si>
    <t>Verlumo Logística Marítima E Portuária Ltda</t>
  </si>
  <si>
    <t>Zemax Log Soluções Marítimas Ltda.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</si>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</sst>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5"/>
      </top>
      <bottom style="medium">
        <color theme="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164" fontId="5" fillId="0" borderId="2" xfId="1" applyFont="1" applyBorder="1" applyAlignment="1">
      <alignment horizontal="left" vertical="center"/>
    </xf>
    <xf numFmtId="164" fontId="5" fillId="0" borderId="2" xfId="1" applyFont="1" applyBorder="1" applyAlignment="1">
      <alignment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F97"/>
  <sheetViews>
    <sheetView showGridLines="0" tabSelected="1" zoomScaleNormal="100" workbookViewId="0"/>
  </sheetViews>
  <sheetFormatPr defaultColWidth="8.6640625" defaultRowHeight="18.8" customHeight="1" x14ac:dyDescent="0.3"/>
  <cols>
    <col min="1" max="1" width="67.6640625" style="5" customWidth="1"/>
    <col min="2" max="2" width="16.5546875" style="2" customWidth="1"/>
    <col min="3" max="3" width="16.5546875" style="3" customWidth="1"/>
    <col min="4" max="4" width="16.5546875" style="2" customWidth="1"/>
    <col min="5" max="5" width="16.5546875" style="4" customWidth="1"/>
    <col min="6" max="6" width="16.5546875" style="2" customWidth="1"/>
    <col min="7" max="17" width="16.5546875" style="5" customWidth="1"/>
    <col min="18" max="16384" width="8.6640625" style="5"/>
  </cols>
  <sheetData>
    <row r="1" spans="1:6" ht="18.8" customHeight="1" x14ac:dyDescent="0.3">
      <c r="A1" s="15" t="s">
        <v>0</v>
      </c>
    </row>
    <row r="2" spans="1:6" ht="18.8" customHeight="1" x14ac:dyDescent="0.3">
      <c r="A2" s="1"/>
    </row>
    <row r="3" spans="1:6" s="6" customFormat="1" ht="37.6" customHeight="1" x14ac:dyDescent="0.3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8" customHeight="1" x14ac:dyDescent="0.3">
      <c r="A4" s="5" t="s">
        <v>7</v>
      </c>
      <c r="B4" s="7">
        <v>41995521.880000003</v>
      </c>
      <c r="C4" s="8">
        <f t="shared" ref="C4:C67" si="0">(B4/F4)*100</f>
        <v>99.937810635790939</v>
      </c>
      <c r="D4" s="7">
        <v>26133</v>
      </c>
      <c r="E4" s="9">
        <f t="shared" ref="E4:E67" si="1">(D4/F4)*100</f>
        <v>6.2189364209066102E-2</v>
      </c>
      <c r="F4" s="7">
        <f t="shared" ref="F4:F67" si="2">B4+D4</f>
        <v>42021654.880000003</v>
      </c>
    </row>
    <row r="5" spans="1:6" ht="18.8" customHeight="1" x14ac:dyDescent="0.3">
      <c r="A5" s="16" t="s">
        <v>8</v>
      </c>
      <c r="B5" s="17">
        <v>0</v>
      </c>
      <c r="C5" s="18">
        <f t="shared" si="0"/>
        <v>0</v>
      </c>
      <c r="D5" s="17">
        <v>677990.61</v>
      </c>
      <c r="E5" s="19">
        <f t="shared" si="1"/>
        <v>100</v>
      </c>
      <c r="F5" s="17">
        <f t="shared" si="2"/>
        <v>677990.61</v>
      </c>
    </row>
    <row r="6" spans="1:6" ht="18.8" customHeight="1" x14ac:dyDescent="0.3">
      <c r="A6" s="5" t="s">
        <v>9</v>
      </c>
      <c r="B6" s="7">
        <v>0</v>
      </c>
      <c r="C6" s="8">
        <f t="shared" si="0"/>
        <v>0</v>
      </c>
      <c r="D6" s="7">
        <v>29656.09</v>
      </c>
      <c r="E6" s="9">
        <f t="shared" si="1"/>
        <v>100</v>
      </c>
      <c r="F6" s="7">
        <f t="shared" si="2"/>
        <v>29656.09</v>
      </c>
    </row>
    <row r="7" spans="1:6" ht="18.8" customHeight="1" x14ac:dyDescent="0.3">
      <c r="A7" s="16" t="s">
        <v>10</v>
      </c>
      <c r="B7" s="17">
        <v>3285100</v>
      </c>
      <c r="C7" s="18">
        <f t="shared" si="0"/>
        <v>100</v>
      </c>
      <c r="D7" s="17">
        <v>0</v>
      </c>
      <c r="E7" s="19">
        <f t="shared" si="1"/>
        <v>0</v>
      </c>
      <c r="F7" s="17">
        <f t="shared" si="2"/>
        <v>3285100</v>
      </c>
    </row>
    <row r="8" spans="1:6" ht="18.8" customHeight="1" x14ac:dyDescent="0.3">
      <c r="A8" s="5" t="s">
        <v>11</v>
      </c>
      <c r="B8" s="7">
        <v>0</v>
      </c>
      <c r="C8" s="8">
        <f t="shared" si="0"/>
        <v>0</v>
      </c>
      <c r="D8" s="7">
        <v>12937.94</v>
      </c>
      <c r="E8" s="9">
        <f t="shared" si="1"/>
        <v>100</v>
      </c>
      <c r="F8" s="7">
        <f t="shared" si="2"/>
        <v>12937.94</v>
      </c>
    </row>
    <row r="9" spans="1:6" ht="18.8" customHeight="1" x14ac:dyDescent="0.3">
      <c r="A9" s="16" t="s">
        <v>12</v>
      </c>
      <c r="B9" s="17">
        <v>30430100</v>
      </c>
      <c r="C9" s="18">
        <f t="shared" si="0"/>
        <v>25.42733640251333</v>
      </c>
      <c r="D9" s="17">
        <v>89244645</v>
      </c>
      <c r="E9" s="19">
        <f t="shared" si="1"/>
        <v>74.572663597486667</v>
      </c>
      <c r="F9" s="17">
        <f t="shared" si="2"/>
        <v>119674745</v>
      </c>
    </row>
    <row r="10" spans="1:6" ht="18.8" customHeight="1" x14ac:dyDescent="0.3">
      <c r="A10" s="5" t="s">
        <v>13</v>
      </c>
      <c r="B10" s="7">
        <v>0</v>
      </c>
      <c r="C10" s="8">
        <f t="shared" si="0"/>
        <v>0</v>
      </c>
      <c r="D10" s="7">
        <v>24878.7</v>
      </c>
      <c r="E10" s="9">
        <f t="shared" si="1"/>
        <v>100</v>
      </c>
      <c r="F10" s="7">
        <f t="shared" si="2"/>
        <v>24878.7</v>
      </c>
    </row>
    <row r="11" spans="1:6" ht="18.8" customHeight="1" x14ac:dyDescent="0.3">
      <c r="A11" s="16" t="s">
        <v>14</v>
      </c>
      <c r="B11" s="17">
        <v>0</v>
      </c>
      <c r="C11" s="18">
        <f t="shared" si="0"/>
        <v>0</v>
      </c>
      <c r="D11" s="17">
        <v>404770.4</v>
      </c>
      <c r="E11" s="19">
        <f t="shared" si="1"/>
        <v>100</v>
      </c>
      <c r="F11" s="17">
        <f t="shared" si="2"/>
        <v>404770.4</v>
      </c>
    </row>
    <row r="12" spans="1:6" ht="18.8" customHeight="1" x14ac:dyDescent="0.3">
      <c r="A12" s="5" t="s">
        <v>15</v>
      </c>
      <c r="B12" s="7">
        <v>5644000</v>
      </c>
      <c r="C12" s="8">
        <f t="shared" si="0"/>
        <v>100</v>
      </c>
      <c r="D12" s="7">
        <v>0</v>
      </c>
      <c r="E12" s="9">
        <f t="shared" si="1"/>
        <v>0</v>
      </c>
      <c r="F12" s="7">
        <f t="shared" si="2"/>
        <v>5644000</v>
      </c>
    </row>
    <row r="13" spans="1:6" ht="18.8" customHeight="1" x14ac:dyDescent="0.3">
      <c r="A13" s="16" t="s">
        <v>16</v>
      </c>
      <c r="B13" s="17">
        <v>12478194.470000001</v>
      </c>
      <c r="C13" s="18">
        <f t="shared" si="0"/>
        <v>99.960130884688496</v>
      </c>
      <c r="D13" s="17">
        <v>4976.93</v>
      </c>
      <c r="E13" s="19">
        <f t="shared" si="1"/>
        <v>3.9869115311514505E-2</v>
      </c>
      <c r="F13" s="17">
        <f t="shared" si="2"/>
        <v>12483171.4</v>
      </c>
    </row>
    <row r="14" spans="1:6" ht="18.8" customHeight="1" x14ac:dyDescent="0.3">
      <c r="A14" s="5" t="s">
        <v>17</v>
      </c>
      <c r="B14" s="7">
        <v>22614059.309999999</v>
      </c>
      <c r="C14" s="8">
        <f t="shared" si="0"/>
        <v>100</v>
      </c>
      <c r="D14" s="7">
        <v>0</v>
      </c>
      <c r="E14" s="9">
        <f t="shared" si="1"/>
        <v>0</v>
      </c>
      <c r="F14" s="7">
        <f t="shared" si="2"/>
        <v>22614059.309999999</v>
      </c>
    </row>
    <row r="15" spans="1:6" ht="18.8" customHeight="1" x14ac:dyDescent="0.3">
      <c r="A15" s="16" t="s">
        <v>18</v>
      </c>
      <c r="B15" s="17">
        <v>0</v>
      </c>
      <c r="C15" s="18">
        <f t="shared" si="0"/>
        <v>0</v>
      </c>
      <c r="D15" s="17">
        <v>121655.45</v>
      </c>
      <c r="E15" s="19">
        <f t="shared" si="1"/>
        <v>100</v>
      </c>
      <c r="F15" s="17">
        <f t="shared" si="2"/>
        <v>121655.45</v>
      </c>
    </row>
    <row r="16" spans="1:6" ht="18.8" customHeight="1" x14ac:dyDescent="0.3">
      <c r="A16" s="5" t="s">
        <v>19</v>
      </c>
      <c r="B16" s="7">
        <v>83445725</v>
      </c>
      <c r="C16" s="8">
        <f t="shared" si="0"/>
        <v>100</v>
      </c>
      <c r="D16" s="7">
        <v>0</v>
      </c>
      <c r="E16" s="9">
        <f t="shared" si="1"/>
        <v>0</v>
      </c>
      <c r="F16" s="7">
        <f t="shared" si="2"/>
        <v>83445725</v>
      </c>
    </row>
    <row r="17" spans="1:6" ht="18.8" customHeight="1" x14ac:dyDescent="0.3">
      <c r="A17" s="16" t="s">
        <v>20</v>
      </c>
      <c r="B17" s="17">
        <v>3145800</v>
      </c>
      <c r="C17" s="18">
        <f t="shared" si="0"/>
        <v>100</v>
      </c>
      <c r="D17" s="17">
        <v>0</v>
      </c>
      <c r="E17" s="19">
        <f t="shared" si="1"/>
        <v>0</v>
      </c>
      <c r="F17" s="17">
        <f t="shared" si="2"/>
        <v>3145800</v>
      </c>
    </row>
    <row r="18" spans="1:6" ht="18.8" customHeight="1" x14ac:dyDescent="0.3">
      <c r="A18" s="5" t="s">
        <v>21</v>
      </c>
      <c r="B18" s="7">
        <v>0</v>
      </c>
      <c r="C18" s="8">
        <f t="shared" si="0"/>
        <v>0</v>
      </c>
      <c r="D18" s="7">
        <v>124399.45</v>
      </c>
      <c r="E18" s="9">
        <f t="shared" si="1"/>
        <v>100</v>
      </c>
      <c r="F18" s="7">
        <f t="shared" si="2"/>
        <v>124399.45</v>
      </c>
    </row>
    <row r="19" spans="1:6" ht="18.8" customHeight="1" x14ac:dyDescent="0.3">
      <c r="A19" s="16" t="s">
        <v>22</v>
      </c>
      <c r="B19" s="17">
        <v>0</v>
      </c>
      <c r="C19" s="18">
        <f t="shared" si="0"/>
        <v>0</v>
      </c>
      <c r="D19" s="17">
        <v>14804.2</v>
      </c>
      <c r="E19" s="19">
        <f t="shared" si="1"/>
        <v>100</v>
      </c>
      <c r="F19" s="17">
        <f t="shared" si="2"/>
        <v>14804.2</v>
      </c>
    </row>
    <row r="20" spans="1:6" ht="18.8" customHeight="1" x14ac:dyDescent="0.3">
      <c r="A20" s="5" t="s">
        <v>23</v>
      </c>
      <c r="B20" s="7">
        <v>0</v>
      </c>
      <c r="C20" s="8">
        <f t="shared" si="0"/>
        <v>0</v>
      </c>
      <c r="D20" s="7">
        <v>1366.27</v>
      </c>
      <c r="E20" s="9">
        <f t="shared" si="1"/>
        <v>100</v>
      </c>
      <c r="F20" s="7">
        <f t="shared" si="2"/>
        <v>1366.27</v>
      </c>
    </row>
    <row r="21" spans="1:6" ht="18.8" customHeight="1" x14ac:dyDescent="0.3">
      <c r="A21" s="16" t="s">
        <v>24</v>
      </c>
      <c r="B21" s="17">
        <v>691000</v>
      </c>
      <c r="C21" s="18">
        <f t="shared" si="0"/>
        <v>72.547753640175401</v>
      </c>
      <c r="D21" s="17">
        <v>261476.08</v>
      </c>
      <c r="E21" s="19">
        <f t="shared" si="1"/>
        <v>27.452246359824596</v>
      </c>
      <c r="F21" s="17">
        <f t="shared" si="2"/>
        <v>952476.08</v>
      </c>
    </row>
    <row r="22" spans="1:6" ht="18.8" customHeight="1" x14ac:dyDescent="0.3">
      <c r="A22" s="5" t="s">
        <v>25</v>
      </c>
      <c r="B22" s="7">
        <v>852750</v>
      </c>
      <c r="C22" s="8">
        <f t="shared" si="0"/>
        <v>18.537734019001018</v>
      </c>
      <c r="D22" s="7">
        <v>3747326.79</v>
      </c>
      <c r="E22" s="9">
        <f t="shared" si="1"/>
        <v>81.462265980998978</v>
      </c>
      <c r="F22" s="7">
        <f t="shared" si="2"/>
        <v>4600076.79</v>
      </c>
    </row>
    <row r="23" spans="1:6" ht="18.8" customHeight="1" x14ac:dyDescent="0.3">
      <c r="A23" s="16" t="s">
        <v>26</v>
      </c>
      <c r="B23" s="17">
        <v>0</v>
      </c>
      <c r="C23" s="18">
        <f t="shared" si="0"/>
        <v>0</v>
      </c>
      <c r="D23" s="17">
        <v>4307000</v>
      </c>
      <c r="E23" s="19">
        <f t="shared" si="1"/>
        <v>100</v>
      </c>
      <c r="F23" s="17">
        <f t="shared" si="2"/>
        <v>4307000</v>
      </c>
    </row>
    <row r="24" spans="1:6" ht="18.8" customHeight="1" x14ac:dyDescent="0.3">
      <c r="A24" s="5" t="s">
        <v>27</v>
      </c>
      <c r="B24" s="7">
        <v>8800350</v>
      </c>
      <c r="C24" s="8">
        <f t="shared" si="0"/>
        <v>26.607899813147405</v>
      </c>
      <c r="D24" s="7">
        <v>24273850</v>
      </c>
      <c r="E24" s="9">
        <f t="shared" si="1"/>
        <v>73.392100186852588</v>
      </c>
      <c r="F24" s="7">
        <f t="shared" si="2"/>
        <v>33074200</v>
      </c>
    </row>
    <row r="25" spans="1:6" ht="18.8" customHeight="1" x14ac:dyDescent="0.3">
      <c r="A25" s="16" t="s">
        <v>28</v>
      </c>
      <c r="B25" s="17">
        <v>10104070.779999999</v>
      </c>
      <c r="C25" s="18">
        <f t="shared" si="0"/>
        <v>100</v>
      </c>
      <c r="D25" s="17">
        <v>0</v>
      </c>
      <c r="E25" s="19">
        <f t="shared" si="1"/>
        <v>0</v>
      </c>
      <c r="F25" s="17">
        <f t="shared" si="2"/>
        <v>10104070.779999999</v>
      </c>
    </row>
    <row r="26" spans="1:6" ht="18.8" customHeight="1" x14ac:dyDescent="0.3">
      <c r="A26" s="5" t="s">
        <v>29</v>
      </c>
      <c r="B26" s="7">
        <v>0</v>
      </c>
      <c r="C26" s="8">
        <f t="shared" si="0"/>
        <v>0</v>
      </c>
      <c r="D26" s="7">
        <v>447834.44</v>
      </c>
      <c r="E26" s="9">
        <f t="shared" si="1"/>
        <v>100</v>
      </c>
      <c r="F26" s="7">
        <f t="shared" si="2"/>
        <v>447834.44</v>
      </c>
    </row>
    <row r="27" spans="1:6" ht="18.8" customHeight="1" x14ac:dyDescent="0.3">
      <c r="A27" s="16" t="s">
        <v>30</v>
      </c>
      <c r="B27" s="17">
        <v>32293622</v>
      </c>
      <c r="C27" s="18">
        <f t="shared" si="0"/>
        <v>100</v>
      </c>
      <c r="D27" s="17">
        <v>0</v>
      </c>
      <c r="E27" s="19">
        <f t="shared" si="1"/>
        <v>0</v>
      </c>
      <c r="F27" s="17">
        <f t="shared" si="2"/>
        <v>32293622</v>
      </c>
    </row>
    <row r="28" spans="1:6" ht="18.8" customHeight="1" x14ac:dyDescent="0.3">
      <c r="A28" s="5" t="s">
        <v>31</v>
      </c>
      <c r="B28" s="7">
        <v>0</v>
      </c>
      <c r="C28" s="8">
        <f t="shared" si="0"/>
        <v>0</v>
      </c>
      <c r="D28" s="7">
        <v>64290.79</v>
      </c>
      <c r="E28" s="9">
        <f t="shared" si="1"/>
        <v>100</v>
      </c>
      <c r="F28" s="7">
        <f t="shared" si="2"/>
        <v>64290.79</v>
      </c>
    </row>
    <row r="29" spans="1:6" ht="18.8" customHeight="1" x14ac:dyDescent="0.3">
      <c r="A29" s="16" t="s">
        <v>32</v>
      </c>
      <c r="B29" s="17">
        <v>2526000</v>
      </c>
      <c r="C29" s="18">
        <f t="shared" si="0"/>
        <v>4.6350425915247264</v>
      </c>
      <c r="D29" s="17">
        <v>51971881.090000004</v>
      </c>
      <c r="E29" s="19">
        <f t="shared" si="1"/>
        <v>95.364957408475277</v>
      </c>
      <c r="F29" s="17">
        <f t="shared" si="2"/>
        <v>54497881.090000004</v>
      </c>
    </row>
    <row r="30" spans="1:6" ht="18.8" customHeight="1" x14ac:dyDescent="0.3">
      <c r="A30" s="5" t="s">
        <v>33</v>
      </c>
      <c r="B30" s="7">
        <v>0</v>
      </c>
      <c r="C30" s="8">
        <f t="shared" si="0"/>
        <v>0</v>
      </c>
      <c r="D30" s="7">
        <v>6084.55</v>
      </c>
      <c r="E30" s="9">
        <f t="shared" si="1"/>
        <v>100</v>
      </c>
      <c r="F30" s="7">
        <f t="shared" si="2"/>
        <v>6084.55</v>
      </c>
    </row>
    <row r="31" spans="1:6" ht="18.8" customHeight="1" x14ac:dyDescent="0.3">
      <c r="A31" s="16" t="s">
        <v>34</v>
      </c>
      <c r="B31" s="17">
        <v>0</v>
      </c>
      <c r="C31" s="18">
        <f t="shared" si="0"/>
        <v>0</v>
      </c>
      <c r="D31" s="17">
        <v>976702.12</v>
      </c>
      <c r="E31" s="19">
        <f t="shared" si="1"/>
        <v>100</v>
      </c>
      <c r="F31" s="17">
        <f t="shared" si="2"/>
        <v>976702.12</v>
      </c>
    </row>
    <row r="32" spans="1:6" ht="18.8" customHeight="1" x14ac:dyDescent="0.3">
      <c r="A32" s="5" t="s">
        <v>35</v>
      </c>
      <c r="B32" s="7">
        <v>24422000</v>
      </c>
      <c r="C32" s="8">
        <f t="shared" si="0"/>
        <v>100</v>
      </c>
      <c r="D32" s="7">
        <v>0</v>
      </c>
      <c r="E32" s="9">
        <f t="shared" si="1"/>
        <v>0</v>
      </c>
      <c r="F32" s="7">
        <f t="shared" si="2"/>
        <v>24422000</v>
      </c>
    </row>
    <row r="33" spans="1:6" ht="18.8" customHeight="1" x14ac:dyDescent="0.3">
      <c r="A33" s="16" t="s">
        <v>36</v>
      </c>
      <c r="B33" s="17">
        <v>5040000</v>
      </c>
      <c r="C33" s="18">
        <f t="shared" si="0"/>
        <v>100</v>
      </c>
      <c r="D33" s="17">
        <v>0</v>
      </c>
      <c r="E33" s="19">
        <f t="shared" si="1"/>
        <v>0</v>
      </c>
      <c r="F33" s="17">
        <f t="shared" si="2"/>
        <v>5040000</v>
      </c>
    </row>
    <row r="34" spans="1:6" ht="18.8" customHeight="1" x14ac:dyDescent="0.3">
      <c r="A34" s="5" t="s">
        <v>37</v>
      </c>
      <c r="B34" s="7">
        <v>0</v>
      </c>
      <c r="C34" s="8">
        <f t="shared" si="0"/>
        <v>0</v>
      </c>
      <c r="D34" s="7">
        <v>4975.4399999999996</v>
      </c>
      <c r="E34" s="9">
        <f t="shared" si="1"/>
        <v>100</v>
      </c>
      <c r="F34" s="7">
        <f t="shared" si="2"/>
        <v>4975.4399999999996</v>
      </c>
    </row>
    <row r="35" spans="1:6" ht="18.8" customHeight="1" x14ac:dyDescent="0.3">
      <c r="A35" s="16" t="s">
        <v>38</v>
      </c>
      <c r="B35" s="17">
        <v>40700764.219999999</v>
      </c>
      <c r="C35" s="18">
        <f t="shared" si="0"/>
        <v>22.911066283990404</v>
      </c>
      <c r="D35" s="17">
        <v>136945983.93000001</v>
      </c>
      <c r="E35" s="19">
        <f t="shared" si="1"/>
        <v>77.088933716009606</v>
      </c>
      <c r="F35" s="17">
        <f t="shared" si="2"/>
        <v>177646748.15000001</v>
      </c>
    </row>
    <row r="36" spans="1:6" ht="18.8" customHeight="1" x14ac:dyDescent="0.3">
      <c r="A36" s="5" t="s">
        <v>39</v>
      </c>
      <c r="B36" s="7">
        <v>0</v>
      </c>
      <c r="C36" s="8">
        <f t="shared" si="0"/>
        <v>0</v>
      </c>
      <c r="D36" s="7">
        <v>506541.23</v>
      </c>
      <c r="E36" s="9">
        <f t="shared" si="1"/>
        <v>100</v>
      </c>
      <c r="F36" s="7">
        <f t="shared" si="2"/>
        <v>506541.23</v>
      </c>
    </row>
    <row r="37" spans="1:6" ht="18.8" customHeight="1" x14ac:dyDescent="0.3">
      <c r="A37" s="16" t="s">
        <v>40</v>
      </c>
      <c r="B37" s="17">
        <v>4398000</v>
      </c>
      <c r="C37" s="18">
        <f t="shared" si="0"/>
        <v>99.49994220383644</v>
      </c>
      <c r="D37" s="17">
        <v>22103.07</v>
      </c>
      <c r="E37" s="19">
        <f t="shared" si="1"/>
        <v>0.50005779616356316</v>
      </c>
      <c r="F37" s="17">
        <f t="shared" si="2"/>
        <v>4420103.07</v>
      </c>
    </row>
    <row r="38" spans="1:6" ht="18.8" customHeight="1" x14ac:dyDescent="0.3">
      <c r="A38" s="5" t="s">
        <v>41</v>
      </c>
      <c r="B38" s="7">
        <v>0</v>
      </c>
      <c r="C38" s="8">
        <f t="shared" si="0"/>
        <v>0</v>
      </c>
      <c r="D38" s="7">
        <v>19844.2</v>
      </c>
      <c r="E38" s="9">
        <f t="shared" si="1"/>
        <v>100</v>
      </c>
      <c r="F38" s="7">
        <f t="shared" si="2"/>
        <v>19844.2</v>
      </c>
    </row>
    <row r="39" spans="1:6" ht="18.8" customHeight="1" x14ac:dyDescent="0.3">
      <c r="A39" s="16" t="s">
        <v>42</v>
      </c>
      <c r="B39" s="17">
        <v>2252416</v>
      </c>
      <c r="C39" s="18">
        <f t="shared" si="0"/>
        <v>56.425582529064279</v>
      </c>
      <c r="D39" s="17">
        <v>1739418.73</v>
      </c>
      <c r="E39" s="19">
        <f t="shared" si="1"/>
        <v>43.574417470935728</v>
      </c>
      <c r="F39" s="17">
        <f t="shared" si="2"/>
        <v>3991834.73</v>
      </c>
    </row>
    <row r="40" spans="1:6" ht="18.8" customHeight="1" x14ac:dyDescent="0.3">
      <c r="A40" s="5" t="s">
        <v>43</v>
      </c>
      <c r="B40" s="7">
        <v>0</v>
      </c>
      <c r="C40" s="8">
        <f t="shared" si="0"/>
        <v>0</v>
      </c>
      <c r="D40" s="7">
        <v>917306.25</v>
      </c>
      <c r="E40" s="9">
        <f t="shared" si="1"/>
        <v>100</v>
      </c>
      <c r="F40" s="7">
        <f t="shared" si="2"/>
        <v>917306.25</v>
      </c>
    </row>
    <row r="41" spans="1:6" ht="18.8" customHeight="1" x14ac:dyDescent="0.3">
      <c r="A41" s="16" t="s">
        <v>44</v>
      </c>
      <c r="B41" s="17">
        <v>0</v>
      </c>
      <c r="C41" s="18">
        <f t="shared" si="0"/>
        <v>0</v>
      </c>
      <c r="D41" s="17">
        <v>363999.09</v>
      </c>
      <c r="E41" s="19">
        <f t="shared" si="1"/>
        <v>100</v>
      </c>
      <c r="F41" s="17">
        <f t="shared" si="2"/>
        <v>363999.09</v>
      </c>
    </row>
    <row r="42" spans="1:6" ht="18.8" customHeight="1" x14ac:dyDescent="0.3">
      <c r="A42" s="5" t="s">
        <v>45</v>
      </c>
      <c r="B42" s="7">
        <v>0</v>
      </c>
      <c r="C42" s="8">
        <f t="shared" si="0"/>
        <v>0</v>
      </c>
      <c r="D42" s="7">
        <v>5762.21</v>
      </c>
      <c r="E42" s="9">
        <f t="shared" si="1"/>
        <v>100</v>
      </c>
      <c r="F42" s="7">
        <f t="shared" si="2"/>
        <v>5762.21</v>
      </c>
    </row>
    <row r="43" spans="1:6" ht="18.8" customHeight="1" x14ac:dyDescent="0.3">
      <c r="A43" s="16" t="s">
        <v>46</v>
      </c>
      <c r="B43" s="17">
        <v>0</v>
      </c>
      <c r="C43" s="18">
        <f t="shared" si="0"/>
        <v>0</v>
      </c>
      <c r="D43" s="17">
        <v>260363.49</v>
      </c>
      <c r="E43" s="19">
        <f t="shared" si="1"/>
        <v>100</v>
      </c>
      <c r="F43" s="17">
        <f t="shared" si="2"/>
        <v>260363.49</v>
      </c>
    </row>
    <row r="44" spans="1:6" ht="18.8" customHeight="1" x14ac:dyDescent="0.3">
      <c r="A44" s="5" t="s">
        <v>47</v>
      </c>
      <c r="B44" s="7">
        <v>0</v>
      </c>
      <c r="C44" s="8">
        <f t="shared" si="0"/>
        <v>0</v>
      </c>
      <c r="D44" s="7">
        <v>1492781.48</v>
      </c>
      <c r="E44" s="9">
        <f t="shared" si="1"/>
        <v>100</v>
      </c>
      <c r="F44" s="7">
        <f t="shared" si="2"/>
        <v>1492781.48</v>
      </c>
    </row>
    <row r="45" spans="1:6" ht="18.8" customHeight="1" x14ac:dyDescent="0.3">
      <c r="A45" s="16" t="s">
        <v>48</v>
      </c>
      <c r="B45" s="17">
        <v>0</v>
      </c>
      <c r="C45" s="18">
        <f t="shared" si="0"/>
        <v>0</v>
      </c>
      <c r="D45" s="17">
        <v>60830.9</v>
      </c>
      <c r="E45" s="19">
        <f t="shared" si="1"/>
        <v>100</v>
      </c>
      <c r="F45" s="17">
        <f t="shared" si="2"/>
        <v>60830.9</v>
      </c>
    </row>
    <row r="46" spans="1:6" ht="18.8" customHeight="1" x14ac:dyDescent="0.3">
      <c r="A46" s="5" t="s">
        <v>49</v>
      </c>
      <c r="B46" s="7">
        <v>0</v>
      </c>
      <c r="C46" s="8">
        <f t="shared" si="0"/>
        <v>0</v>
      </c>
      <c r="D46" s="7">
        <v>663328.19999999995</v>
      </c>
      <c r="E46" s="9">
        <f t="shared" si="1"/>
        <v>100</v>
      </c>
      <c r="F46" s="7">
        <f t="shared" si="2"/>
        <v>663328.19999999995</v>
      </c>
    </row>
    <row r="47" spans="1:6" ht="18.8" customHeight="1" x14ac:dyDescent="0.3">
      <c r="A47" s="16" t="s">
        <v>50</v>
      </c>
      <c r="B47" s="17">
        <v>33544516</v>
      </c>
      <c r="C47" s="18">
        <f t="shared" si="0"/>
        <v>99.378366005228386</v>
      </c>
      <c r="D47" s="17">
        <v>209828.48000000001</v>
      </c>
      <c r="E47" s="19">
        <f t="shared" si="1"/>
        <v>0.62163399477162662</v>
      </c>
      <c r="F47" s="17">
        <f t="shared" si="2"/>
        <v>33754344.479999997</v>
      </c>
    </row>
    <row r="48" spans="1:6" ht="18.8" customHeight="1" x14ac:dyDescent="0.3">
      <c r="A48" s="5" t="s">
        <v>51</v>
      </c>
      <c r="B48" s="7">
        <v>10024675</v>
      </c>
      <c r="C48" s="8">
        <f t="shared" si="0"/>
        <v>97.17905032874728</v>
      </c>
      <c r="D48" s="7">
        <v>291000</v>
      </c>
      <c r="E48" s="9">
        <f t="shared" si="1"/>
        <v>2.8209496712527296</v>
      </c>
      <c r="F48" s="7">
        <f t="shared" si="2"/>
        <v>10315675</v>
      </c>
    </row>
    <row r="49" spans="1:6" ht="18.8" customHeight="1" x14ac:dyDescent="0.3">
      <c r="A49" s="16" t="s">
        <v>52</v>
      </c>
      <c r="B49" s="17">
        <v>41939695</v>
      </c>
      <c r="C49" s="18">
        <f t="shared" si="0"/>
        <v>100</v>
      </c>
      <c r="D49" s="17">
        <v>0</v>
      </c>
      <c r="E49" s="19">
        <f t="shared" si="1"/>
        <v>0</v>
      </c>
      <c r="F49" s="17">
        <f t="shared" si="2"/>
        <v>41939695</v>
      </c>
    </row>
    <row r="50" spans="1:6" ht="18.8" customHeight="1" x14ac:dyDescent="0.3">
      <c r="A50" s="5" t="s">
        <v>53</v>
      </c>
      <c r="B50" s="7">
        <v>0</v>
      </c>
      <c r="C50" s="8">
        <f t="shared" si="0"/>
        <v>0</v>
      </c>
      <c r="D50" s="7">
        <v>715248.48</v>
      </c>
      <c r="E50" s="9">
        <f t="shared" si="1"/>
        <v>100</v>
      </c>
      <c r="F50" s="7">
        <f t="shared" si="2"/>
        <v>715248.48</v>
      </c>
    </row>
    <row r="51" spans="1:6" ht="18.8" customHeight="1" x14ac:dyDescent="0.3">
      <c r="A51" s="16" t="s">
        <v>54</v>
      </c>
      <c r="B51" s="17">
        <v>1524710</v>
      </c>
      <c r="C51" s="18">
        <f t="shared" si="0"/>
        <v>100</v>
      </c>
      <c r="D51" s="17">
        <v>0</v>
      </c>
      <c r="E51" s="19">
        <f t="shared" si="1"/>
        <v>0</v>
      </c>
      <c r="F51" s="17">
        <f t="shared" si="2"/>
        <v>1524710</v>
      </c>
    </row>
    <row r="52" spans="1:6" ht="18.8" customHeight="1" x14ac:dyDescent="0.3">
      <c r="A52" s="5" t="s">
        <v>55</v>
      </c>
      <c r="B52" s="7">
        <v>0</v>
      </c>
      <c r="C52" s="8">
        <f t="shared" si="0"/>
        <v>0</v>
      </c>
      <c r="D52" s="7">
        <v>17140.89</v>
      </c>
      <c r="E52" s="9">
        <f t="shared" si="1"/>
        <v>100</v>
      </c>
      <c r="F52" s="7">
        <f t="shared" si="2"/>
        <v>17140.89</v>
      </c>
    </row>
    <row r="53" spans="1:6" ht="18.8" customHeight="1" x14ac:dyDescent="0.3">
      <c r="A53" s="16" t="s">
        <v>56</v>
      </c>
      <c r="B53" s="17">
        <v>0</v>
      </c>
      <c r="C53" s="18">
        <f t="shared" si="0"/>
        <v>0</v>
      </c>
      <c r="D53" s="17">
        <v>604951.63</v>
      </c>
      <c r="E53" s="19">
        <f t="shared" si="1"/>
        <v>100</v>
      </c>
      <c r="F53" s="17">
        <f t="shared" si="2"/>
        <v>604951.63</v>
      </c>
    </row>
    <row r="54" spans="1:6" ht="18.8" customHeight="1" x14ac:dyDescent="0.3">
      <c r="A54" s="5" t="s">
        <v>57</v>
      </c>
      <c r="B54" s="7">
        <v>0</v>
      </c>
      <c r="C54" s="8">
        <f t="shared" si="0"/>
        <v>0</v>
      </c>
      <c r="D54" s="7">
        <v>4975.4399999999996</v>
      </c>
      <c r="E54" s="9">
        <f t="shared" si="1"/>
        <v>100</v>
      </c>
      <c r="F54" s="7">
        <f t="shared" si="2"/>
        <v>4975.4399999999996</v>
      </c>
    </row>
    <row r="55" spans="1:6" ht="18.8" customHeight="1" x14ac:dyDescent="0.3">
      <c r="A55" s="16" t="s">
        <v>58</v>
      </c>
      <c r="B55" s="17">
        <v>9074819.2300000004</v>
      </c>
      <c r="C55" s="18">
        <f t="shared" si="0"/>
        <v>100</v>
      </c>
      <c r="D55" s="17">
        <v>0</v>
      </c>
      <c r="E55" s="19">
        <f t="shared" si="1"/>
        <v>0</v>
      </c>
      <c r="F55" s="17">
        <f t="shared" si="2"/>
        <v>9074819.2300000004</v>
      </c>
    </row>
    <row r="56" spans="1:6" ht="18.8" customHeight="1" x14ac:dyDescent="0.3">
      <c r="A56" s="5" t="s">
        <v>59</v>
      </c>
      <c r="B56" s="7">
        <v>0</v>
      </c>
      <c r="C56" s="8">
        <f t="shared" si="0"/>
        <v>0</v>
      </c>
      <c r="D56" s="7">
        <v>19885.2</v>
      </c>
      <c r="E56" s="9">
        <f t="shared" si="1"/>
        <v>100</v>
      </c>
      <c r="F56" s="7">
        <f t="shared" si="2"/>
        <v>19885.2</v>
      </c>
    </row>
    <row r="57" spans="1:6" ht="18.8" customHeight="1" x14ac:dyDescent="0.3">
      <c r="A57" s="16" t="s">
        <v>60</v>
      </c>
      <c r="B57" s="17">
        <v>0</v>
      </c>
      <c r="C57" s="18">
        <f t="shared" si="0"/>
        <v>0</v>
      </c>
      <c r="D57" s="17">
        <v>74639.070000000007</v>
      </c>
      <c r="E57" s="19">
        <f t="shared" si="1"/>
        <v>100</v>
      </c>
      <c r="F57" s="17">
        <f t="shared" si="2"/>
        <v>74639.070000000007</v>
      </c>
    </row>
    <row r="58" spans="1:6" ht="18.8" customHeight="1" x14ac:dyDescent="0.3">
      <c r="A58" s="5" t="s">
        <v>61</v>
      </c>
      <c r="B58" s="7">
        <v>0</v>
      </c>
      <c r="C58" s="8">
        <f t="shared" si="0"/>
        <v>0</v>
      </c>
      <c r="D58" s="7">
        <v>10449.469999999999</v>
      </c>
      <c r="E58" s="9">
        <f t="shared" si="1"/>
        <v>100</v>
      </c>
      <c r="F58" s="7">
        <f t="shared" si="2"/>
        <v>10449.469999999999</v>
      </c>
    </row>
    <row r="59" spans="1:6" ht="18.8" customHeight="1" x14ac:dyDescent="0.3">
      <c r="A59" s="16" t="s">
        <v>62</v>
      </c>
      <c r="B59" s="17">
        <v>0</v>
      </c>
      <c r="C59" s="18">
        <f t="shared" si="0"/>
        <v>0</v>
      </c>
      <c r="D59" s="17">
        <v>175291.36</v>
      </c>
      <c r="E59" s="19">
        <f t="shared" si="1"/>
        <v>100</v>
      </c>
      <c r="F59" s="17">
        <f t="shared" si="2"/>
        <v>175291.36</v>
      </c>
    </row>
    <row r="60" spans="1:6" ht="18.8" customHeight="1" x14ac:dyDescent="0.3">
      <c r="A60" s="5" t="s">
        <v>63</v>
      </c>
      <c r="B60" s="7">
        <v>0</v>
      </c>
      <c r="C60" s="8">
        <f t="shared" si="0"/>
        <v>0</v>
      </c>
      <c r="D60" s="7">
        <v>678731.14</v>
      </c>
      <c r="E60" s="9">
        <f t="shared" si="1"/>
        <v>100</v>
      </c>
      <c r="F60" s="7">
        <f t="shared" si="2"/>
        <v>678731.14</v>
      </c>
    </row>
    <row r="61" spans="1:6" ht="18.8" customHeight="1" x14ac:dyDescent="0.3">
      <c r="A61" s="16" t="s">
        <v>64</v>
      </c>
      <c r="B61" s="17">
        <v>19542546</v>
      </c>
      <c r="C61" s="18">
        <f t="shared" si="0"/>
        <v>25.92277774899318</v>
      </c>
      <c r="D61" s="17">
        <v>55845000</v>
      </c>
      <c r="E61" s="19">
        <f t="shared" si="1"/>
        <v>74.077222251006816</v>
      </c>
      <c r="F61" s="17">
        <f t="shared" si="2"/>
        <v>75387546</v>
      </c>
    </row>
    <row r="62" spans="1:6" ht="18.8" customHeight="1" x14ac:dyDescent="0.3">
      <c r="A62" s="5" t="s">
        <v>65</v>
      </c>
      <c r="B62" s="7">
        <v>0</v>
      </c>
      <c r="C62" s="8">
        <f t="shared" si="0"/>
        <v>0</v>
      </c>
      <c r="D62" s="7">
        <v>900000</v>
      </c>
      <c r="E62" s="9">
        <f t="shared" si="1"/>
        <v>100</v>
      </c>
      <c r="F62" s="7">
        <f t="shared" si="2"/>
        <v>900000</v>
      </c>
    </row>
    <row r="63" spans="1:6" ht="18.8" customHeight="1" x14ac:dyDescent="0.3">
      <c r="A63" s="16" t="s">
        <v>66</v>
      </c>
      <c r="B63" s="17">
        <v>0</v>
      </c>
      <c r="C63" s="18">
        <f t="shared" si="0"/>
        <v>0</v>
      </c>
      <c r="D63" s="17">
        <v>69662.14</v>
      </c>
      <c r="E63" s="19">
        <f t="shared" si="1"/>
        <v>100</v>
      </c>
      <c r="F63" s="17">
        <f t="shared" si="2"/>
        <v>69662.14</v>
      </c>
    </row>
    <row r="64" spans="1:6" ht="18.8" customHeight="1" x14ac:dyDescent="0.3">
      <c r="A64" s="5" t="s">
        <v>67</v>
      </c>
      <c r="B64" s="7">
        <v>0</v>
      </c>
      <c r="C64" s="8">
        <f t="shared" si="0"/>
        <v>0</v>
      </c>
      <c r="D64" s="7">
        <v>2321241.86</v>
      </c>
      <c r="E64" s="9">
        <f t="shared" si="1"/>
        <v>100</v>
      </c>
      <c r="F64" s="7">
        <f t="shared" si="2"/>
        <v>2321241.86</v>
      </c>
    </row>
    <row r="65" spans="1:6" ht="18.8" customHeight="1" x14ac:dyDescent="0.3">
      <c r="A65" s="16" t="s">
        <v>68</v>
      </c>
      <c r="B65" s="17">
        <v>0</v>
      </c>
      <c r="C65" s="18">
        <f t="shared" si="0"/>
        <v>0</v>
      </c>
      <c r="D65" s="17">
        <v>99520.76</v>
      </c>
      <c r="E65" s="19">
        <f t="shared" si="1"/>
        <v>100</v>
      </c>
      <c r="F65" s="17">
        <f t="shared" si="2"/>
        <v>99520.76</v>
      </c>
    </row>
    <row r="66" spans="1:6" ht="18.8" customHeight="1" x14ac:dyDescent="0.3">
      <c r="A66" s="5" t="s">
        <v>69</v>
      </c>
      <c r="B66" s="7">
        <v>55318057.600000001</v>
      </c>
      <c r="C66" s="8">
        <f t="shared" si="0"/>
        <v>61.77581498629786</v>
      </c>
      <c r="D66" s="7">
        <v>34228405.869999997</v>
      </c>
      <c r="E66" s="9">
        <f t="shared" si="1"/>
        <v>38.22418501370214</v>
      </c>
      <c r="F66" s="7">
        <f t="shared" si="2"/>
        <v>89546463.469999999</v>
      </c>
    </row>
    <row r="67" spans="1:6" ht="18.8" customHeight="1" x14ac:dyDescent="0.3">
      <c r="A67" s="16" t="s">
        <v>70</v>
      </c>
      <c r="B67" s="17">
        <v>0</v>
      </c>
      <c r="C67" s="18">
        <f t="shared" si="0"/>
        <v>0</v>
      </c>
      <c r="D67" s="17">
        <v>456250</v>
      </c>
      <c r="E67" s="19">
        <f t="shared" si="1"/>
        <v>100</v>
      </c>
      <c r="F67" s="17">
        <f t="shared" si="2"/>
        <v>456250</v>
      </c>
    </row>
    <row r="68" spans="1:6" ht="18.8" customHeight="1" x14ac:dyDescent="0.3">
      <c r="A68" s="5" t="s">
        <v>71</v>
      </c>
      <c r="B68" s="7">
        <v>407500</v>
      </c>
      <c r="C68" s="8">
        <f t="shared" ref="C68:C96" si="3">(B68/F68)*100</f>
        <v>53.866490416391279</v>
      </c>
      <c r="D68" s="7">
        <v>349000</v>
      </c>
      <c r="E68" s="9">
        <f t="shared" ref="E68:E96" si="4">(D68/F68)*100</f>
        <v>46.133509583608721</v>
      </c>
      <c r="F68" s="7">
        <f t="shared" ref="F68:F96" si="5">B68+D68</f>
        <v>756500</v>
      </c>
    </row>
    <row r="69" spans="1:6" ht="18.8" customHeight="1" x14ac:dyDescent="0.3">
      <c r="A69" s="16" t="s">
        <v>72</v>
      </c>
      <c r="B69" s="17">
        <v>15134879.949999999</v>
      </c>
      <c r="C69" s="18">
        <f t="shared" si="3"/>
        <v>100</v>
      </c>
      <c r="D69" s="17">
        <v>0</v>
      </c>
      <c r="E69" s="19">
        <f t="shared" si="4"/>
        <v>0</v>
      </c>
      <c r="F69" s="17">
        <f t="shared" si="5"/>
        <v>15134879.949999999</v>
      </c>
    </row>
    <row r="70" spans="1:6" ht="18.8" customHeight="1" x14ac:dyDescent="0.3">
      <c r="A70" s="5" t="s">
        <v>73</v>
      </c>
      <c r="B70" s="7">
        <v>3843484386.0100002</v>
      </c>
      <c r="C70" s="8">
        <f t="shared" si="3"/>
        <v>72.075750349945835</v>
      </c>
      <c r="D70" s="7">
        <v>1489078046.3599999</v>
      </c>
      <c r="E70" s="9">
        <f t="shared" si="4"/>
        <v>27.924249650054172</v>
      </c>
      <c r="F70" s="7">
        <f t="shared" si="5"/>
        <v>5332562432.3699999</v>
      </c>
    </row>
    <row r="71" spans="1:6" ht="18.8" customHeight="1" x14ac:dyDescent="0.3">
      <c r="A71" s="16" t="s">
        <v>74</v>
      </c>
      <c r="B71" s="17">
        <v>0</v>
      </c>
      <c r="C71" s="18">
        <f t="shared" si="3"/>
        <v>0</v>
      </c>
      <c r="D71" s="17">
        <v>21464.31</v>
      </c>
      <c r="E71" s="19">
        <f t="shared" si="4"/>
        <v>100</v>
      </c>
      <c r="F71" s="17">
        <f t="shared" si="5"/>
        <v>21464.31</v>
      </c>
    </row>
    <row r="72" spans="1:6" ht="18.8" customHeight="1" x14ac:dyDescent="0.3">
      <c r="A72" s="5" t="s">
        <v>75</v>
      </c>
      <c r="B72" s="7">
        <v>27351897.379999999</v>
      </c>
      <c r="C72" s="8">
        <f t="shared" si="3"/>
        <v>91.995684261495654</v>
      </c>
      <c r="D72" s="7">
        <v>2379820.58</v>
      </c>
      <c r="E72" s="9">
        <f t="shared" si="4"/>
        <v>8.0043157385043351</v>
      </c>
      <c r="F72" s="7">
        <f t="shared" si="5"/>
        <v>29731717.960000001</v>
      </c>
    </row>
    <row r="73" spans="1:6" ht="18.8" customHeight="1" x14ac:dyDescent="0.3">
      <c r="A73" s="16" t="s">
        <v>76</v>
      </c>
      <c r="B73" s="17">
        <v>0</v>
      </c>
      <c r="C73" s="18">
        <f t="shared" si="3"/>
        <v>0</v>
      </c>
      <c r="D73" s="17">
        <v>17888.669999999998</v>
      </c>
      <c r="E73" s="19">
        <f t="shared" si="4"/>
        <v>100</v>
      </c>
      <c r="F73" s="17">
        <f t="shared" si="5"/>
        <v>17888.669999999998</v>
      </c>
    </row>
    <row r="74" spans="1:6" ht="18.8" customHeight="1" x14ac:dyDescent="0.3">
      <c r="A74" s="5" t="s">
        <v>77</v>
      </c>
      <c r="B74" s="7">
        <v>9434845.3200000003</v>
      </c>
      <c r="C74" s="8">
        <f t="shared" si="3"/>
        <v>100</v>
      </c>
      <c r="D74" s="7">
        <v>0</v>
      </c>
      <c r="E74" s="9">
        <f t="shared" si="4"/>
        <v>0</v>
      </c>
      <c r="F74" s="7">
        <f t="shared" si="5"/>
        <v>9434845.3200000003</v>
      </c>
    </row>
    <row r="75" spans="1:6" ht="18.8" customHeight="1" x14ac:dyDescent="0.3">
      <c r="A75" s="16" t="s">
        <v>78</v>
      </c>
      <c r="B75" s="17">
        <v>0</v>
      </c>
      <c r="C75" s="18">
        <f t="shared" si="3"/>
        <v>0</v>
      </c>
      <c r="D75" s="17">
        <v>234999.2</v>
      </c>
      <c r="E75" s="19">
        <f t="shared" si="4"/>
        <v>100</v>
      </c>
      <c r="F75" s="17">
        <f t="shared" si="5"/>
        <v>234999.2</v>
      </c>
    </row>
    <row r="76" spans="1:6" ht="18.8" customHeight="1" x14ac:dyDescent="0.3">
      <c r="A76" s="5" t="s">
        <v>79</v>
      </c>
      <c r="B76" s="7">
        <v>70054.11</v>
      </c>
      <c r="C76" s="8">
        <f t="shared" si="3"/>
        <v>36.986997866284298</v>
      </c>
      <c r="D76" s="7">
        <v>119347.88</v>
      </c>
      <c r="E76" s="9">
        <f t="shared" si="4"/>
        <v>63.013002133715709</v>
      </c>
      <c r="F76" s="7">
        <f t="shared" si="5"/>
        <v>189401.99</v>
      </c>
    </row>
    <row r="77" spans="1:6" ht="18.8" customHeight="1" x14ac:dyDescent="0.3">
      <c r="A77" s="16" t="s">
        <v>80</v>
      </c>
      <c r="B77" s="17">
        <v>0</v>
      </c>
      <c r="C77" s="18">
        <f t="shared" si="3"/>
        <v>0</v>
      </c>
      <c r="D77" s="17">
        <v>177127.24</v>
      </c>
      <c r="E77" s="19">
        <f t="shared" si="4"/>
        <v>100</v>
      </c>
      <c r="F77" s="17">
        <f t="shared" si="5"/>
        <v>177127.24</v>
      </c>
    </row>
    <row r="78" spans="1:6" ht="18.8" customHeight="1" x14ac:dyDescent="0.3">
      <c r="A78" s="5" t="s">
        <v>81</v>
      </c>
      <c r="B78" s="7">
        <v>0</v>
      </c>
      <c r="C78" s="8">
        <f t="shared" si="3"/>
        <v>0</v>
      </c>
      <c r="D78" s="7">
        <v>21755.52</v>
      </c>
      <c r="E78" s="9">
        <f t="shared" si="4"/>
        <v>100</v>
      </c>
      <c r="F78" s="7">
        <f t="shared" si="5"/>
        <v>21755.52</v>
      </c>
    </row>
    <row r="79" spans="1:6" ht="18.8" customHeight="1" x14ac:dyDescent="0.3">
      <c r="A79" s="16" t="s">
        <v>82</v>
      </c>
      <c r="B79" s="17">
        <v>2607975</v>
      </c>
      <c r="C79" s="18">
        <f t="shared" si="3"/>
        <v>100</v>
      </c>
      <c r="D79" s="17">
        <v>0</v>
      </c>
      <c r="E79" s="19">
        <f t="shared" si="4"/>
        <v>0</v>
      </c>
      <c r="F79" s="17">
        <f t="shared" si="5"/>
        <v>2607975</v>
      </c>
    </row>
    <row r="80" spans="1:6" ht="18.8" customHeight="1" x14ac:dyDescent="0.3">
      <c r="A80" s="5" t="s">
        <v>83</v>
      </c>
      <c r="B80" s="7">
        <v>0</v>
      </c>
      <c r="C80" s="8">
        <f t="shared" si="3"/>
        <v>0</v>
      </c>
      <c r="D80" s="7">
        <v>410452.05</v>
      </c>
      <c r="E80" s="9">
        <f t="shared" si="4"/>
        <v>100</v>
      </c>
      <c r="F80" s="7">
        <f t="shared" si="5"/>
        <v>410452.05</v>
      </c>
    </row>
    <row r="81" spans="1:6" ht="18.8" customHeight="1" x14ac:dyDescent="0.3">
      <c r="A81" s="16" t="s">
        <v>84</v>
      </c>
      <c r="B81" s="17">
        <v>0</v>
      </c>
      <c r="C81" s="18">
        <f t="shared" si="3"/>
        <v>0</v>
      </c>
      <c r="D81" s="17">
        <v>37887.660000000003</v>
      </c>
      <c r="E81" s="19">
        <f t="shared" si="4"/>
        <v>100</v>
      </c>
      <c r="F81" s="17">
        <f t="shared" si="5"/>
        <v>37887.660000000003</v>
      </c>
    </row>
    <row r="82" spans="1:6" ht="18.8" customHeight="1" x14ac:dyDescent="0.3">
      <c r="A82" s="5" t="s">
        <v>85</v>
      </c>
      <c r="B82" s="7">
        <v>0</v>
      </c>
      <c r="C82" s="8">
        <f t="shared" si="3"/>
        <v>0</v>
      </c>
      <c r="D82" s="7">
        <v>600855.69999999995</v>
      </c>
      <c r="E82" s="9">
        <f t="shared" si="4"/>
        <v>100</v>
      </c>
      <c r="F82" s="7">
        <f t="shared" si="5"/>
        <v>600855.69999999995</v>
      </c>
    </row>
    <row r="83" spans="1:6" ht="18.8" customHeight="1" x14ac:dyDescent="0.3">
      <c r="A83" s="16" t="s">
        <v>86</v>
      </c>
      <c r="B83" s="17">
        <v>0</v>
      </c>
      <c r="C83" s="18">
        <f t="shared" si="3"/>
        <v>0</v>
      </c>
      <c r="D83" s="17">
        <v>61741.89</v>
      </c>
      <c r="E83" s="19">
        <f t="shared" si="4"/>
        <v>100</v>
      </c>
      <c r="F83" s="17">
        <f t="shared" si="5"/>
        <v>61741.89</v>
      </c>
    </row>
    <row r="84" spans="1:6" ht="18.8" customHeight="1" x14ac:dyDescent="0.3">
      <c r="A84" s="5" t="s">
        <v>87</v>
      </c>
      <c r="B84" s="7">
        <v>0</v>
      </c>
      <c r="C84" s="8">
        <f t="shared" si="3"/>
        <v>0</v>
      </c>
      <c r="D84" s="7">
        <v>171340.71</v>
      </c>
      <c r="E84" s="9">
        <f t="shared" si="4"/>
        <v>100</v>
      </c>
      <c r="F84" s="7">
        <f t="shared" si="5"/>
        <v>171340.71</v>
      </c>
    </row>
    <row r="85" spans="1:6" ht="18.8" customHeight="1" x14ac:dyDescent="0.3">
      <c r="A85" s="16" t="s">
        <v>88</v>
      </c>
      <c r="B85" s="17">
        <v>0</v>
      </c>
      <c r="C85" s="18">
        <f t="shared" si="3"/>
        <v>0</v>
      </c>
      <c r="D85" s="17">
        <v>101000</v>
      </c>
      <c r="E85" s="19">
        <f t="shared" si="4"/>
        <v>100</v>
      </c>
      <c r="F85" s="17">
        <f t="shared" si="5"/>
        <v>101000</v>
      </c>
    </row>
    <row r="86" spans="1:6" ht="18.8" customHeight="1" x14ac:dyDescent="0.3">
      <c r="A86" s="5" t="s">
        <v>89</v>
      </c>
      <c r="B86" s="7">
        <v>0</v>
      </c>
      <c r="C86" s="8">
        <f t="shared" si="3"/>
        <v>0</v>
      </c>
      <c r="D86" s="7">
        <v>12169.1</v>
      </c>
      <c r="E86" s="9">
        <f t="shared" si="4"/>
        <v>100</v>
      </c>
      <c r="F86" s="7">
        <f t="shared" si="5"/>
        <v>12169.1</v>
      </c>
    </row>
    <row r="87" spans="1:6" ht="18.8" customHeight="1" x14ac:dyDescent="0.3">
      <c r="A87" s="16" t="s">
        <v>90</v>
      </c>
      <c r="B87" s="17">
        <v>0</v>
      </c>
      <c r="C87" s="18">
        <f t="shared" si="3"/>
        <v>0</v>
      </c>
      <c r="D87" s="17">
        <v>218931.33</v>
      </c>
      <c r="E87" s="19">
        <f t="shared" si="4"/>
        <v>100</v>
      </c>
      <c r="F87" s="17">
        <f t="shared" si="5"/>
        <v>218931.33</v>
      </c>
    </row>
    <row r="88" spans="1:6" ht="18.8" customHeight="1" x14ac:dyDescent="0.3">
      <c r="A88" s="5" t="s">
        <v>91</v>
      </c>
      <c r="B88" s="7">
        <v>66129865.75</v>
      </c>
      <c r="C88" s="8">
        <f t="shared" si="3"/>
        <v>99.872248500583495</v>
      </c>
      <c r="D88" s="7">
        <v>84589.96</v>
      </c>
      <c r="E88" s="9">
        <f t="shared" si="4"/>
        <v>0.12775149941650107</v>
      </c>
      <c r="F88" s="7">
        <f t="shared" si="5"/>
        <v>66214455.710000001</v>
      </c>
    </row>
    <row r="89" spans="1:6" ht="18.8" customHeight="1" x14ac:dyDescent="0.3">
      <c r="A89" s="16" t="s">
        <v>92</v>
      </c>
      <c r="B89" s="17">
        <v>0</v>
      </c>
      <c r="C89" s="18">
        <f t="shared" si="3"/>
        <v>0</v>
      </c>
      <c r="D89" s="17">
        <v>11071.44</v>
      </c>
      <c r="E89" s="19">
        <f t="shared" si="4"/>
        <v>100</v>
      </c>
      <c r="F89" s="17">
        <f t="shared" si="5"/>
        <v>11071.44</v>
      </c>
    </row>
    <row r="90" spans="1:6" ht="18.8" customHeight="1" x14ac:dyDescent="0.3">
      <c r="A90" s="5" t="s">
        <v>93</v>
      </c>
      <c r="B90" s="7">
        <v>17596910.77</v>
      </c>
      <c r="C90" s="8">
        <f t="shared" si="3"/>
        <v>99.069771843174024</v>
      </c>
      <c r="D90" s="7">
        <v>165228.42000000001</v>
      </c>
      <c r="E90" s="9">
        <f t="shared" si="4"/>
        <v>0.93022815682596849</v>
      </c>
      <c r="F90" s="7">
        <f t="shared" si="5"/>
        <v>17762139.190000001</v>
      </c>
    </row>
    <row r="91" spans="1:6" ht="18.8" customHeight="1" x14ac:dyDescent="0.3">
      <c r="A91" s="16" t="s">
        <v>94</v>
      </c>
      <c r="B91" s="17">
        <v>5866000</v>
      </c>
      <c r="C91" s="18">
        <f t="shared" si="3"/>
        <v>100</v>
      </c>
      <c r="D91" s="17">
        <v>0</v>
      </c>
      <c r="E91" s="19">
        <f t="shared" si="4"/>
        <v>0</v>
      </c>
      <c r="F91" s="17">
        <f t="shared" si="5"/>
        <v>5866000</v>
      </c>
    </row>
    <row r="92" spans="1:6" ht="18.8" customHeight="1" x14ac:dyDescent="0.3">
      <c r="A92" s="5" t="s">
        <v>95</v>
      </c>
      <c r="B92" s="7">
        <v>0</v>
      </c>
      <c r="C92" s="8">
        <f t="shared" si="3"/>
        <v>0</v>
      </c>
      <c r="D92" s="7">
        <v>23165.23</v>
      </c>
      <c r="E92" s="9">
        <f t="shared" si="4"/>
        <v>100</v>
      </c>
      <c r="F92" s="7">
        <f t="shared" si="5"/>
        <v>23165.23</v>
      </c>
    </row>
    <row r="93" spans="1:6" ht="18.8" customHeight="1" x14ac:dyDescent="0.3">
      <c r="A93" s="16" t="s">
        <v>96</v>
      </c>
      <c r="B93" s="17">
        <v>1268575</v>
      </c>
      <c r="C93" s="18">
        <f t="shared" si="3"/>
        <v>100</v>
      </c>
      <c r="D93" s="17">
        <v>0</v>
      </c>
      <c r="E93" s="19">
        <f t="shared" si="4"/>
        <v>0</v>
      </c>
      <c r="F93" s="17">
        <f t="shared" si="5"/>
        <v>1268575</v>
      </c>
    </row>
    <row r="94" spans="1:6" ht="18.8" customHeight="1" x14ac:dyDescent="0.3">
      <c r="A94" s="5" t="s">
        <v>97</v>
      </c>
      <c r="B94" s="7">
        <v>0</v>
      </c>
      <c r="C94" s="8">
        <f t="shared" si="3"/>
        <v>0</v>
      </c>
      <c r="D94" s="7">
        <v>35954.870000000003</v>
      </c>
      <c r="E94" s="9">
        <f t="shared" si="4"/>
        <v>100</v>
      </c>
      <c r="F94" s="7">
        <f t="shared" si="5"/>
        <v>35954.870000000003</v>
      </c>
    </row>
    <row r="95" spans="1:6" ht="18.8" customHeight="1" x14ac:dyDescent="0.3">
      <c r="A95" s="16" t="s">
        <v>98</v>
      </c>
      <c r="B95" s="17">
        <v>1122623.8899999999</v>
      </c>
      <c r="C95" s="18">
        <f t="shared" si="3"/>
        <v>100</v>
      </c>
      <c r="D95" s="17">
        <v>0</v>
      </c>
      <c r="E95" s="19">
        <f t="shared" si="4"/>
        <v>0</v>
      </c>
      <c r="F95" s="17">
        <f t="shared" si="5"/>
        <v>1122623.8899999999</v>
      </c>
    </row>
    <row r="96" spans="1:6" ht="18.8" customHeight="1" thickBot="1" x14ac:dyDescent="0.35">
      <c r="A96" s="20" t="s">
        <v>6</v>
      </c>
      <c r="B96" s="21">
        <f>SUM(B4:B95)</f>
        <v>4496564005.6700001</v>
      </c>
      <c r="C96" s="22">
        <f t="shared" si="3"/>
        <v>70.178020540487466</v>
      </c>
      <c r="D96" s="21">
        <f>SUM(D4:D95)</f>
        <v>1910803958.0300002</v>
      </c>
      <c r="E96" s="23">
        <f t="shared" si="4"/>
        <v>29.821979459512526</v>
      </c>
      <c r="F96" s="21">
        <f t="shared" si="5"/>
        <v>6407367963.7000008</v>
      </c>
    </row>
    <row r="97" spans="1:3" s="11" customFormat="1" ht="12.55" x14ac:dyDescent="0.3">
      <c r="A97" s="10" t="s">
        <v>99</v>
      </c>
      <c r="C97" s="12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2015-07-09T19:00:48Z</dcterms:created>
  <dcterms:modified xsi:type="dcterms:W3CDTF">2021-12-24T12:45:25Z</dcterms:modified>
</cp:coreProperties>
</file>