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4_2_1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0" i="1" l="1"/>
  <c r="X30" i="1"/>
  <c r="Y30" i="1"/>
  <c r="Z30" i="1"/>
  <c r="AA30" i="1"/>
  <c r="AB30" i="1"/>
  <c r="AC30" i="1"/>
  <c r="AD30" i="1"/>
  <c r="AE30" i="1"/>
  <c r="V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C30" i="1"/>
  <c r="B30" i="1"/>
</calcChain>
</file>

<file path=xl/sharedStrings.xml><?xml version="1.0" encoding="utf-8"?>
<sst xmlns="http://schemas.openxmlformats.org/spreadsheetml/2006/main" count="33" uniqueCount="33">
  <si>
    <t>Tipo de Embarcação</t>
  </si>
  <si>
    <t>Transporte Longitudinal de Carga</t>
  </si>
  <si>
    <t>Nº Embarcações</t>
  </si>
  <si>
    <t>TPB Total (t)</t>
  </si>
  <si>
    <t>Média de Idade (anos)</t>
  </si>
  <si>
    <t>TOTAL / MÉDIA PONDERADA</t>
  </si>
  <si>
    <t>Notas: ( - ) Dado numérico não disponível ou inexistente</t>
  </si>
  <si>
    <t>¹Algumas embarcações classificadas como "Outros Granéis Líquido" passaram a ser classificadas como "Graneleiro" em 2013.</t>
  </si>
  <si>
    <t>Ferry Boat</t>
  </si>
  <si>
    <t>Flutuante</t>
  </si>
  <si>
    <t>Gases Liquefeitos</t>
  </si>
  <si>
    <t>Graneleiro</t>
  </si>
  <si>
    <t>Lancha</t>
  </si>
  <si>
    <t>Outras Embarcações</t>
  </si>
  <si>
    <t>Passageiro/Carga Geral</t>
  </si>
  <si>
    <t>Pesquisa</t>
  </si>
  <si>
    <t>Petroleiro</t>
  </si>
  <si>
    <t>Rebocador/Empurrador</t>
  </si>
  <si>
    <t>Supridores De Plataformas Marítimas (Supply)</t>
  </si>
  <si>
    <t>Balsa</t>
  </si>
  <si>
    <t>Barcaça</t>
  </si>
  <si>
    <t>Bote</t>
  </si>
  <si>
    <t>Carga Geral</t>
  </si>
  <si>
    <t>Carga Refrigerada</t>
  </si>
  <si>
    <t>Chata</t>
  </si>
  <si>
    <t>Passageiros</t>
  </si>
  <si>
    <t>Draga</t>
  </si>
  <si>
    <t>Roll-On/Roll-Off</t>
  </si>
  <si>
    <t>Porta Conteiner</t>
  </si>
  <si>
    <t>Químico</t>
  </si>
  <si>
    <t>Traineira</t>
  </si>
  <si>
    <t>Tanker</t>
  </si>
  <si>
    <t>Frota registrada por tipo de embarcação no transporte longitudinal de Cargas - 2010 - 2019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</si>
</sst>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1" fontId="8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66" fontId="6" fillId="0" borderId="0" xfId="1" applyNumberFormat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" fontId="8" fillId="2" borderId="4" xfId="1" applyNumberFormat="1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1" fontId="8" fillId="2" borderId="6" xfId="1" applyNumberFormat="1" applyFont="1" applyFill="1" applyBorder="1" applyAlignment="1">
      <alignment horizontal="center" vertical="center" wrapText="1"/>
    </xf>
    <xf numFmtId="1" fontId="8" fillId="2" borderId="7" xfId="1" applyNumberFormat="1" applyFont="1" applyFill="1" applyBorder="1" applyAlignment="1">
      <alignment horizontal="center" vertical="center" wrapText="1"/>
    </xf>
    <xf numFmtId="1" fontId="8" fillId="2" borderId="0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E33"/>
  <sheetViews>
    <sheetView showGridLines="0" tabSelected="1" zoomScaleNormal="100" workbookViewId="0">
      <selection activeCell="F12" sqref="F12"/>
    </sheetView>
  </sheetViews>
  <sheetFormatPr defaultColWidth="8.6640625" defaultRowHeight="18.8" customHeight="1" x14ac:dyDescent="0.2"/>
  <cols>
    <col min="1" max="1" width="52" style="2" customWidth="1"/>
    <col min="2" max="24" width="13.44140625" style="1" customWidth="1"/>
    <col min="25" max="30" width="13.44140625" style="2" customWidth="1"/>
    <col min="31" max="31" width="16.5546875" style="2" customWidth="1"/>
    <col min="32" max="272" width="8.6640625" style="6"/>
    <col min="273" max="273" width="50.44140625" style="6" customWidth="1"/>
    <col min="274" max="282" width="10.6640625" style="6" customWidth="1"/>
    <col min="283" max="528" width="8.6640625" style="6"/>
    <col min="529" max="529" width="50.44140625" style="6" customWidth="1"/>
    <col min="530" max="538" width="10.6640625" style="6" customWidth="1"/>
    <col min="539" max="784" width="8.6640625" style="6"/>
    <col min="785" max="785" width="50.44140625" style="6" customWidth="1"/>
    <col min="786" max="794" width="10.6640625" style="6" customWidth="1"/>
    <col min="795" max="1040" width="8.6640625" style="6"/>
    <col min="1041" max="1041" width="50.44140625" style="6" customWidth="1"/>
    <col min="1042" max="1050" width="10.6640625" style="6" customWidth="1"/>
    <col min="1051" max="1296" width="8.6640625" style="6"/>
    <col min="1297" max="1297" width="50.44140625" style="6" customWidth="1"/>
    <col min="1298" max="1306" width="10.6640625" style="6" customWidth="1"/>
    <col min="1307" max="1552" width="8.6640625" style="6"/>
    <col min="1553" max="1553" width="50.44140625" style="6" customWidth="1"/>
    <col min="1554" max="1562" width="10.6640625" style="6" customWidth="1"/>
    <col min="1563" max="1808" width="8.6640625" style="6"/>
    <col min="1809" max="1809" width="50.44140625" style="6" customWidth="1"/>
    <col min="1810" max="1818" width="10.6640625" style="6" customWidth="1"/>
    <col min="1819" max="2064" width="8.6640625" style="6"/>
    <col min="2065" max="2065" width="50.44140625" style="6" customWidth="1"/>
    <col min="2066" max="2074" width="10.6640625" style="6" customWidth="1"/>
    <col min="2075" max="2320" width="8.6640625" style="6"/>
    <col min="2321" max="2321" width="50.44140625" style="6" customWidth="1"/>
    <col min="2322" max="2330" width="10.6640625" style="6" customWidth="1"/>
    <col min="2331" max="2576" width="8.6640625" style="6"/>
    <col min="2577" max="2577" width="50.44140625" style="6" customWidth="1"/>
    <col min="2578" max="2586" width="10.6640625" style="6" customWidth="1"/>
    <col min="2587" max="2832" width="8.6640625" style="6"/>
    <col min="2833" max="2833" width="50.44140625" style="6" customWidth="1"/>
    <col min="2834" max="2842" width="10.6640625" style="6" customWidth="1"/>
    <col min="2843" max="3088" width="8.6640625" style="6"/>
    <col min="3089" max="3089" width="50.44140625" style="6" customWidth="1"/>
    <col min="3090" max="3098" width="10.6640625" style="6" customWidth="1"/>
    <col min="3099" max="3344" width="8.6640625" style="6"/>
    <col min="3345" max="3345" width="50.44140625" style="6" customWidth="1"/>
    <col min="3346" max="3354" width="10.6640625" style="6" customWidth="1"/>
    <col min="3355" max="3600" width="8.6640625" style="6"/>
    <col min="3601" max="3601" width="50.44140625" style="6" customWidth="1"/>
    <col min="3602" max="3610" width="10.6640625" style="6" customWidth="1"/>
    <col min="3611" max="3856" width="8.6640625" style="6"/>
    <col min="3857" max="3857" width="50.44140625" style="6" customWidth="1"/>
    <col min="3858" max="3866" width="10.6640625" style="6" customWidth="1"/>
    <col min="3867" max="4112" width="8.6640625" style="6"/>
    <col min="4113" max="4113" width="50.44140625" style="6" customWidth="1"/>
    <col min="4114" max="4122" width="10.6640625" style="6" customWidth="1"/>
    <col min="4123" max="4368" width="8.6640625" style="6"/>
    <col min="4369" max="4369" width="50.44140625" style="6" customWidth="1"/>
    <col min="4370" max="4378" width="10.6640625" style="6" customWidth="1"/>
    <col min="4379" max="4624" width="8.6640625" style="6"/>
    <col min="4625" max="4625" width="50.44140625" style="6" customWidth="1"/>
    <col min="4626" max="4634" width="10.6640625" style="6" customWidth="1"/>
    <col min="4635" max="4880" width="8.6640625" style="6"/>
    <col min="4881" max="4881" width="50.44140625" style="6" customWidth="1"/>
    <col min="4882" max="4890" width="10.6640625" style="6" customWidth="1"/>
    <col min="4891" max="5136" width="8.6640625" style="6"/>
    <col min="5137" max="5137" width="50.44140625" style="6" customWidth="1"/>
    <col min="5138" max="5146" width="10.6640625" style="6" customWidth="1"/>
    <col min="5147" max="5392" width="8.6640625" style="6"/>
    <col min="5393" max="5393" width="50.44140625" style="6" customWidth="1"/>
    <col min="5394" max="5402" width="10.6640625" style="6" customWidth="1"/>
    <col min="5403" max="5648" width="8.6640625" style="6"/>
    <col min="5649" max="5649" width="50.44140625" style="6" customWidth="1"/>
    <col min="5650" max="5658" width="10.6640625" style="6" customWidth="1"/>
    <col min="5659" max="5904" width="8.6640625" style="6"/>
    <col min="5905" max="5905" width="50.44140625" style="6" customWidth="1"/>
    <col min="5906" max="5914" width="10.6640625" style="6" customWidth="1"/>
    <col min="5915" max="6160" width="8.6640625" style="6"/>
    <col min="6161" max="6161" width="50.44140625" style="6" customWidth="1"/>
    <col min="6162" max="6170" width="10.6640625" style="6" customWidth="1"/>
    <col min="6171" max="6416" width="8.6640625" style="6"/>
    <col min="6417" max="6417" width="50.44140625" style="6" customWidth="1"/>
    <col min="6418" max="6426" width="10.6640625" style="6" customWidth="1"/>
    <col min="6427" max="6672" width="8.6640625" style="6"/>
    <col min="6673" max="6673" width="50.44140625" style="6" customWidth="1"/>
    <col min="6674" max="6682" width="10.6640625" style="6" customWidth="1"/>
    <col min="6683" max="6928" width="8.6640625" style="6"/>
    <col min="6929" max="6929" width="50.44140625" style="6" customWidth="1"/>
    <col min="6930" max="6938" width="10.6640625" style="6" customWidth="1"/>
    <col min="6939" max="7184" width="8.6640625" style="6"/>
    <col min="7185" max="7185" width="50.44140625" style="6" customWidth="1"/>
    <col min="7186" max="7194" width="10.6640625" style="6" customWidth="1"/>
    <col min="7195" max="7440" width="8.6640625" style="6"/>
    <col min="7441" max="7441" width="50.44140625" style="6" customWidth="1"/>
    <col min="7442" max="7450" width="10.6640625" style="6" customWidth="1"/>
    <col min="7451" max="7696" width="8.6640625" style="6"/>
    <col min="7697" max="7697" width="50.44140625" style="6" customWidth="1"/>
    <col min="7698" max="7706" width="10.6640625" style="6" customWidth="1"/>
    <col min="7707" max="7952" width="8.6640625" style="6"/>
    <col min="7953" max="7953" width="50.44140625" style="6" customWidth="1"/>
    <col min="7954" max="7962" width="10.6640625" style="6" customWidth="1"/>
    <col min="7963" max="8208" width="8.6640625" style="6"/>
    <col min="8209" max="8209" width="50.44140625" style="6" customWidth="1"/>
    <col min="8210" max="8218" width="10.6640625" style="6" customWidth="1"/>
    <col min="8219" max="8464" width="8.6640625" style="6"/>
    <col min="8465" max="8465" width="50.44140625" style="6" customWidth="1"/>
    <col min="8466" max="8474" width="10.6640625" style="6" customWidth="1"/>
    <col min="8475" max="8720" width="8.6640625" style="6"/>
    <col min="8721" max="8721" width="50.44140625" style="6" customWidth="1"/>
    <col min="8722" max="8730" width="10.6640625" style="6" customWidth="1"/>
    <col min="8731" max="8976" width="8.6640625" style="6"/>
    <col min="8977" max="8977" width="50.44140625" style="6" customWidth="1"/>
    <col min="8978" max="8986" width="10.6640625" style="6" customWidth="1"/>
    <col min="8987" max="9232" width="8.6640625" style="6"/>
    <col min="9233" max="9233" width="50.44140625" style="6" customWidth="1"/>
    <col min="9234" max="9242" width="10.6640625" style="6" customWidth="1"/>
    <col min="9243" max="9488" width="8.6640625" style="6"/>
    <col min="9489" max="9489" width="50.44140625" style="6" customWidth="1"/>
    <col min="9490" max="9498" width="10.6640625" style="6" customWidth="1"/>
    <col min="9499" max="9744" width="8.6640625" style="6"/>
    <col min="9745" max="9745" width="50.44140625" style="6" customWidth="1"/>
    <col min="9746" max="9754" width="10.6640625" style="6" customWidth="1"/>
    <col min="9755" max="10000" width="8.6640625" style="6"/>
    <col min="10001" max="10001" width="50.44140625" style="6" customWidth="1"/>
    <col min="10002" max="10010" width="10.6640625" style="6" customWidth="1"/>
    <col min="10011" max="10256" width="8.6640625" style="6"/>
    <col min="10257" max="10257" width="50.44140625" style="6" customWidth="1"/>
    <col min="10258" max="10266" width="10.6640625" style="6" customWidth="1"/>
    <col min="10267" max="10512" width="8.6640625" style="6"/>
    <col min="10513" max="10513" width="50.44140625" style="6" customWidth="1"/>
    <col min="10514" max="10522" width="10.6640625" style="6" customWidth="1"/>
    <col min="10523" max="10768" width="8.6640625" style="6"/>
    <col min="10769" max="10769" width="50.44140625" style="6" customWidth="1"/>
    <col min="10770" max="10778" width="10.6640625" style="6" customWidth="1"/>
    <col min="10779" max="11024" width="8.6640625" style="6"/>
    <col min="11025" max="11025" width="50.44140625" style="6" customWidth="1"/>
    <col min="11026" max="11034" width="10.6640625" style="6" customWidth="1"/>
    <col min="11035" max="11280" width="8.6640625" style="6"/>
    <col min="11281" max="11281" width="50.44140625" style="6" customWidth="1"/>
    <col min="11282" max="11290" width="10.6640625" style="6" customWidth="1"/>
    <col min="11291" max="11536" width="8.6640625" style="6"/>
    <col min="11537" max="11537" width="50.44140625" style="6" customWidth="1"/>
    <col min="11538" max="11546" width="10.6640625" style="6" customWidth="1"/>
    <col min="11547" max="11792" width="8.6640625" style="6"/>
    <col min="11793" max="11793" width="50.44140625" style="6" customWidth="1"/>
    <col min="11794" max="11802" width="10.6640625" style="6" customWidth="1"/>
    <col min="11803" max="12048" width="8.6640625" style="6"/>
    <col min="12049" max="12049" width="50.44140625" style="6" customWidth="1"/>
    <col min="12050" max="12058" width="10.6640625" style="6" customWidth="1"/>
    <col min="12059" max="12304" width="8.6640625" style="6"/>
    <col min="12305" max="12305" width="50.44140625" style="6" customWidth="1"/>
    <col min="12306" max="12314" width="10.6640625" style="6" customWidth="1"/>
    <col min="12315" max="12560" width="8.6640625" style="6"/>
    <col min="12561" max="12561" width="50.44140625" style="6" customWidth="1"/>
    <col min="12562" max="12570" width="10.6640625" style="6" customWidth="1"/>
    <col min="12571" max="12816" width="8.6640625" style="6"/>
    <col min="12817" max="12817" width="50.44140625" style="6" customWidth="1"/>
    <col min="12818" max="12826" width="10.6640625" style="6" customWidth="1"/>
    <col min="12827" max="13072" width="8.6640625" style="6"/>
    <col min="13073" max="13073" width="50.44140625" style="6" customWidth="1"/>
    <col min="13074" max="13082" width="10.6640625" style="6" customWidth="1"/>
    <col min="13083" max="13328" width="8.6640625" style="6"/>
    <col min="13329" max="13329" width="50.44140625" style="6" customWidth="1"/>
    <col min="13330" max="13338" width="10.6640625" style="6" customWidth="1"/>
    <col min="13339" max="13584" width="8.6640625" style="6"/>
    <col min="13585" max="13585" width="50.44140625" style="6" customWidth="1"/>
    <col min="13586" max="13594" width="10.6640625" style="6" customWidth="1"/>
    <col min="13595" max="13840" width="8.6640625" style="6"/>
    <col min="13841" max="13841" width="50.44140625" style="6" customWidth="1"/>
    <col min="13842" max="13850" width="10.6640625" style="6" customWidth="1"/>
    <col min="13851" max="14096" width="8.6640625" style="6"/>
    <col min="14097" max="14097" width="50.44140625" style="6" customWidth="1"/>
    <col min="14098" max="14106" width="10.6640625" style="6" customWidth="1"/>
    <col min="14107" max="14352" width="8.6640625" style="6"/>
    <col min="14353" max="14353" width="50.44140625" style="6" customWidth="1"/>
    <col min="14354" max="14362" width="10.6640625" style="6" customWidth="1"/>
    <col min="14363" max="14608" width="8.6640625" style="6"/>
    <col min="14609" max="14609" width="50.44140625" style="6" customWidth="1"/>
    <col min="14610" max="14618" width="10.6640625" style="6" customWidth="1"/>
    <col min="14619" max="14864" width="8.6640625" style="6"/>
    <col min="14865" max="14865" width="50.44140625" style="6" customWidth="1"/>
    <col min="14866" max="14874" width="10.6640625" style="6" customWidth="1"/>
    <col min="14875" max="15120" width="8.6640625" style="6"/>
    <col min="15121" max="15121" width="50.44140625" style="6" customWidth="1"/>
    <col min="15122" max="15130" width="10.6640625" style="6" customWidth="1"/>
    <col min="15131" max="15376" width="8.6640625" style="6"/>
    <col min="15377" max="15377" width="50.44140625" style="6" customWidth="1"/>
    <col min="15378" max="15386" width="10.6640625" style="6" customWidth="1"/>
    <col min="15387" max="15632" width="8.6640625" style="6"/>
    <col min="15633" max="15633" width="50.44140625" style="6" customWidth="1"/>
    <col min="15634" max="15642" width="10.6640625" style="6" customWidth="1"/>
    <col min="15643" max="15888" width="8.6640625" style="6"/>
    <col min="15889" max="15889" width="50.44140625" style="6" customWidth="1"/>
    <col min="15890" max="15898" width="10.6640625" style="6" customWidth="1"/>
    <col min="15899" max="16144" width="8.6640625" style="6"/>
    <col min="16145" max="16145" width="50.44140625" style="6" customWidth="1"/>
    <col min="16146" max="16154" width="10.6640625" style="6" customWidth="1"/>
    <col min="16155" max="16384" width="8.6640625" style="6"/>
  </cols>
  <sheetData>
    <row r="1" spans="1:31" ht="18.8" customHeight="1" x14ac:dyDescent="0.2">
      <c r="A1" s="14" t="s">
        <v>32</v>
      </c>
    </row>
    <row r="2" spans="1:31" ht="18.8" customHeight="1" x14ac:dyDescent="0.2">
      <c r="A2" s="3"/>
    </row>
    <row r="3" spans="1:31" ht="18.8" customHeight="1" x14ac:dyDescent="0.2">
      <c r="A3" s="19" t="s">
        <v>0</v>
      </c>
      <c r="B3" s="24" t="s">
        <v>1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ht="18.8" customHeight="1" x14ac:dyDescent="0.2">
      <c r="A4" s="19"/>
      <c r="B4" s="21" t="s">
        <v>2</v>
      </c>
      <c r="C4" s="22"/>
      <c r="D4" s="22"/>
      <c r="E4" s="22"/>
      <c r="F4" s="22"/>
      <c r="G4" s="22"/>
      <c r="H4" s="22"/>
      <c r="I4" s="22"/>
      <c r="J4" s="22"/>
      <c r="K4" s="23"/>
      <c r="L4" s="21" t="s">
        <v>3</v>
      </c>
      <c r="M4" s="22"/>
      <c r="N4" s="22"/>
      <c r="O4" s="22"/>
      <c r="P4" s="22"/>
      <c r="Q4" s="22"/>
      <c r="R4" s="22"/>
      <c r="S4" s="22"/>
      <c r="T4" s="22"/>
      <c r="U4" s="23"/>
      <c r="V4" s="21" t="s">
        <v>4</v>
      </c>
      <c r="W4" s="22"/>
      <c r="X4" s="22"/>
      <c r="Y4" s="22"/>
      <c r="Z4" s="22"/>
      <c r="AA4" s="22"/>
      <c r="AB4" s="22"/>
      <c r="AC4" s="22"/>
      <c r="AD4" s="22"/>
      <c r="AE4" s="23"/>
    </row>
    <row r="5" spans="1:31" ht="18.8" customHeight="1" x14ac:dyDescent="0.2">
      <c r="A5" s="20"/>
      <c r="B5" s="15">
        <v>2010</v>
      </c>
      <c r="C5" s="15">
        <v>2011</v>
      </c>
      <c r="D5" s="15">
        <v>2012</v>
      </c>
      <c r="E5" s="15">
        <v>2013</v>
      </c>
      <c r="F5" s="15">
        <v>2014</v>
      </c>
      <c r="G5" s="15">
        <v>2015</v>
      </c>
      <c r="H5" s="15">
        <v>2016</v>
      </c>
      <c r="I5" s="15">
        <v>2017</v>
      </c>
      <c r="J5" s="15">
        <v>2018</v>
      </c>
      <c r="K5" s="15">
        <v>2019</v>
      </c>
      <c r="L5" s="15">
        <v>2010</v>
      </c>
      <c r="M5" s="15">
        <v>2011</v>
      </c>
      <c r="N5" s="15">
        <v>2012</v>
      </c>
      <c r="O5" s="15">
        <v>2013</v>
      </c>
      <c r="P5" s="15">
        <v>2014</v>
      </c>
      <c r="Q5" s="15">
        <v>2015</v>
      </c>
      <c r="R5" s="15">
        <v>2016</v>
      </c>
      <c r="S5" s="15">
        <v>2017</v>
      </c>
      <c r="T5" s="15">
        <v>2018</v>
      </c>
      <c r="U5" s="15">
        <v>2019</v>
      </c>
      <c r="V5" s="15">
        <v>2010</v>
      </c>
      <c r="W5" s="15">
        <v>2011</v>
      </c>
      <c r="X5" s="15">
        <v>2012</v>
      </c>
      <c r="Y5" s="15">
        <v>2013</v>
      </c>
      <c r="Z5" s="15">
        <v>2014</v>
      </c>
      <c r="AA5" s="15">
        <v>2015</v>
      </c>
      <c r="AB5" s="15">
        <v>2016</v>
      </c>
      <c r="AC5" s="15">
        <v>2017</v>
      </c>
      <c r="AD5" s="15">
        <v>2018</v>
      </c>
      <c r="AE5" s="15">
        <v>2019</v>
      </c>
    </row>
    <row r="6" spans="1:31" ht="18.8" customHeight="1" x14ac:dyDescent="0.2">
      <c r="A6" s="4" t="s">
        <v>19</v>
      </c>
      <c r="B6" s="5">
        <v>557</v>
      </c>
      <c r="C6" s="5">
        <v>591</v>
      </c>
      <c r="D6" s="5">
        <v>650</v>
      </c>
      <c r="E6" s="5">
        <v>763</v>
      </c>
      <c r="F6" s="5">
        <v>833</v>
      </c>
      <c r="G6" s="5">
        <v>948</v>
      </c>
      <c r="H6" s="5">
        <v>1011</v>
      </c>
      <c r="I6" s="5">
        <v>1078</v>
      </c>
      <c r="J6" s="5">
        <v>1199</v>
      </c>
      <c r="K6" s="5">
        <v>1226</v>
      </c>
      <c r="L6" s="5">
        <v>751701.67000000016</v>
      </c>
      <c r="M6" s="5">
        <v>830316.58</v>
      </c>
      <c r="N6" s="5">
        <v>908799.85000000044</v>
      </c>
      <c r="O6" s="5">
        <v>1090010.23</v>
      </c>
      <c r="P6" s="5">
        <v>1218918.549999998</v>
      </c>
      <c r="Q6" s="5">
        <v>1466240.629999995</v>
      </c>
      <c r="R6" s="5">
        <v>1592714.819999994</v>
      </c>
      <c r="S6" s="5">
        <v>1725288.0199999921</v>
      </c>
      <c r="T6" s="5">
        <v>1966556.25999999</v>
      </c>
      <c r="U6" s="5">
        <v>2034061.5099999891</v>
      </c>
      <c r="V6" s="5">
        <v>15.86632390745501</v>
      </c>
      <c r="W6" s="5">
        <v>16.24154589371981</v>
      </c>
      <c r="X6" s="5">
        <v>14.936</v>
      </c>
      <c r="Y6" s="5">
        <v>14.23285198555957</v>
      </c>
      <c r="Z6" s="5">
        <v>14.28026533996683</v>
      </c>
      <c r="AA6" s="5">
        <v>14.033132530120479</v>
      </c>
      <c r="AB6" s="5">
        <v>14.76988636363636</v>
      </c>
      <c r="AC6" s="5">
        <v>15.35910878112713</v>
      </c>
      <c r="AD6" s="5">
        <v>16.190531177829101</v>
      </c>
      <c r="AE6" s="5">
        <v>16.974885844748862</v>
      </c>
    </row>
    <row r="7" spans="1:31" ht="18.8" customHeight="1" x14ac:dyDescent="0.2">
      <c r="A7" s="16" t="s">
        <v>20</v>
      </c>
      <c r="B7" s="17">
        <v>86</v>
      </c>
      <c r="C7" s="17">
        <v>89</v>
      </c>
      <c r="D7" s="17">
        <v>121</v>
      </c>
      <c r="E7" s="17">
        <v>144</v>
      </c>
      <c r="F7" s="17">
        <v>207</v>
      </c>
      <c r="G7" s="17">
        <v>275</v>
      </c>
      <c r="H7" s="17">
        <v>409</v>
      </c>
      <c r="I7" s="17">
        <v>476</v>
      </c>
      <c r="J7" s="17">
        <v>543</v>
      </c>
      <c r="K7" s="17">
        <v>557</v>
      </c>
      <c r="L7" s="17">
        <v>180778.05999999991</v>
      </c>
      <c r="M7" s="17">
        <v>184343.05999999991</v>
      </c>
      <c r="N7" s="17">
        <v>250187.36</v>
      </c>
      <c r="O7" s="17">
        <v>371400.5199999999</v>
      </c>
      <c r="P7" s="17">
        <v>494611.5199999999</v>
      </c>
      <c r="Q7" s="17">
        <v>625612.62</v>
      </c>
      <c r="R7" s="17">
        <v>910274.96999999986</v>
      </c>
      <c r="S7" s="17">
        <v>1071206.18</v>
      </c>
      <c r="T7" s="17">
        <v>1258618.7400000009</v>
      </c>
      <c r="U7" s="17">
        <v>1300157.180000002</v>
      </c>
      <c r="V7" s="17">
        <v>10.08139534883721</v>
      </c>
      <c r="W7" s="17">
        <v>10.688311688311691</v>
      </c>
      <c r="X7" s="17">
        <v>9.6530612244897966</v>
      </c>
      <c r="Y7" s="17">
        <v>9.296610169491526</v>
      </c>
      <c r="Z7" s="17">
        <v>9.1319444444444446</v>
      </c>
      <c r="AA7" s="17">
        <v>6.6483516483516487</v>
      </c>
      <c r="AB7" s="17">
        <v>5.7303664921465964</v>
      </c>
      <c r="AC7" s="17">
        <v>5.6834862385321099</v>
      </c>
      <c r="AD7" s="17">
        <v>5.8495934959349594</v>
      </c>
      <c r="AE7" s="17">
        <v>6.8451242829827912</v>
      </c>
    </row>
    <row r="8" spans="1:31" ht="18.8" customHeight="1" x14ac:dyDescent="0.2">
      <c r="A8" s="4" t="s">
        <v>21</v>
      </c>
      <c r="B8" s="5"/>
      <c r="C8" s="5"/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/>
      <c r="M8" s="5"/>
      <c r="N8" s="5">
        <v>0.01</v>
      </c>
      <c r="O8" s="5">
        <v>0.01</v>
      </c>
      <c r="P8" s="5">
        <v>0.01</v>
      </c>
      <c r="Q8" s="5">
        <v>0.01</v>
      </c>
      <c r="R8" s="5">
        <v>0.01</v>
      </c>
      <c r="S8" s="5">
        <v>0.01</v>
      </c>
      <c r="T8" s="5">
        <v>0.01</v>
      </c>
      <c r="U8" s="5">
        <v>0.01</v>
      </c>
      <c r="V8" s="5"/>
      <c r="W8" s="5"/>
      <c r="X8" s="5">
        <v>-3</v>
      </c>
      <c r="Y8" s="5">
        <v>-2</v>
      </c>
      <c r="Z8" s="5">
        <v>-1</v>
      </c>
      <c r="AA8" s="5">
        <v>0</v>
      </c>
      <c r="AB8" s="5">
        <v>1</v>
      </c>
      <c r="AC8" s="5">
        <v>2</v>
      </c>
      <c r="AD8" s="5">
        <v>3</v>
      </c>
      <c r="AE8" s="5">
        <v>4</v>
      </c>
    </row>
    <row r="9" spans="1:31" ht="18.8" customHeight="1" x14ac:dyDescent="0.2">
      <c r="A9" s="16" t="s">
        <v>22</v>
      </c>
      <c r="B9" s="17">
        <v>2</v>
      </c>
      <c r="C9" s="17">
        <v>2</v>
      </c>
      <c r="D9" s="17">
        <v>3</v>
      </c>
      <c r="E9" s="17">
        <v>4</v>
      </c>
      <c r="F9" s="17">
        <v>4</v>
      </c>
      <c r="G9" s="17">
        <v>8</v>
      </c>
      <c r="H9" s="17">
        <v>7</v>
      </c>
      <c r="I9" s="17">
        <v>7</v>
      </c>
      <c r="J9" s="17">
        <v>7</v>
      </c>
      <c r="K9" s="17">
        <v>7</v>
      </c>
      <c r="L9" s="17">
        <v>168.3</v>
      </c>
      <c r="M9" s="17">
        <v>168.3</v>
      </c>
      <c r="N9" s="17">
        <v>224.53</v>
      </c>
      <c r="O9" s="17">
        <v>252.04</v>
      </c>
      <c r="P9" s="17">
        <v>252.04</v>
      </c>
      <c r="Q9" s="17">
        <v>660.39</v>
      </c>
      <c r="R9" s="17">
        <v>527.09</v>
      </c>
      <c r="S9" s="17">
        <v>527.09</v>
      </c>
      <c r="T9" s="17">
        <v>527.09</v>
      </c>
      <c r="U9" s="17">
        <v>527.09</v>
      </c>
      <c r="V9" s="17">
        <v>22</v>
      </c>
      <c r="W9" s="17">
        <v>23</v>
      </c>
      <c r="X9" s="17">
        <v>16.333333333333329</v>
      </c>
      <c r="Y9" s="17">
        <v>13.75</v>
      </c>
      <c r="Z9" s="17">
        <v>14.75</v>
      </c>
      <c r="AA9" s="17">
        <v>9.75</v>
      </c>
      <c r="AB9" s="17">
        <v>9.4285714285714288</v>
      </c>
      <c r="AC9" s="17">
        <v>10.428571428571431</v>
      </c>
      <c r="AD9" s="17">
        <v>11.428571428571431</v>
      </c>
      <c r="AE9" s="17">
        <v>12.428571428571431</v>
      </c>
    </row>
    <row r="10" spans="1:31" ht="18.8" customHeight="1" x14ac:dyDescent="0.2">
      <c r="A10" s="4" t="s">
        <v>23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37.700000000000003</v>
      </c>
      <c r="M10" s="5">
        <v>37.700000000000003</v>
      </c>
      <c r="N10" s="5">
        <v>37.700000000000003</v>
      </c>
      <c r="O10" s="5">
        <v>37.700000000000003</v>
      </c>
      <c r="P10" s="5">
        <v>37.700000000000003</v>
      </c>
      <c r="Q10" s="5">
        <v>37.700000000000003</v>
      </c>
      <c r="R10" s="5">
        <v>37.700000000000003</v>
      </c>
      <c r="S10" s="5">
        <v>37.700000000000003</v>
      </c>
      <c r="T10" s="5">
        <v>37.700000000000003</v>
      </c>
      <c r="U10" s="5">
        <v>37.700000000000003</v>
      </c>
      <c r="V10" s="5">
        <v>16</v>
      </c>
      <c r="W10" s="5">
        <v>17</v>
      </c>
      <c r="X10" s="5">
        <v>18</v>
      </c>
      <c r="Y10" s="5">
        <v>19</v>
      </c>
      <c r="Z10" s="5">
        <v>20</v>
      </c>
      <c r="AA10" s="5">
        <v>21</v>
      </c>
      <c r="AB10" s="5">
        <v>22</v>
      </c>
      <c r="AC10" s="5">
        <v>23</v>
      </c>
      <c r="AD10" s="5">
        <v>24</v>
      </c>
      <c r="AE10" s="5">
        <v>25</v>
      </c>
    </row>
    <row r="11" spans="1:31" ht="18.8" customHeight="1" x14ac:dyDescent="0.2">
      <c r="A11" s="16" t="s">
        <v>24</v>
      </c>
      <c r="B11" s="17">
        <v>80</v>
      </c>
      <c r="C11" s="17">
        <v>75</v>
      </c>
      <c r="D11" s="17">
        <v>78</v>
      </c>
      <c r="E11" s="17">
        <v>108</v>
      </c>
      <c r="F11" s="17">
        <v>111</v>
      </c>
      <c r="G11" s="17">
        <v>112</v>
      </c>
      <c r="H11" s="17">
        <v>113</v>
      </c>
      <c r="I11" s="17">
        <v>110</v>
      </c>
      <c r="J11" s="17">
        <v>115</v>
      </c>
      <c r="K11" s="17">
        <v>75</v>
      </c>
      <c r="L11" s="17">
        <v>77939.709999999977</v>
      </c>
      <c r="M11" s="17">
        <v>73493.049999999974</v>
      </c>
      <c r="N11" s="17">
        <v>78308.129999999961</v>
      </c>
      <c r="O11" s="17">
        <v>122814.8599999999</v>
      </c>
      <c r="P11" s="17">
        <v>127531.6599999999</v>
      </c>
      <c r="Q11" s="17">
        <v>129331.6599999999</v>
      </c>
      <c r="R11" s="17">
        <v>130831.6599999999</v>
      </c>
      <c r="S11" s="17">
        <v>126531.6599999999</v>
      </c>
      <c r="T11" s="17">
        <v>133385.3299999999</v>
      </c>
      <c r="U11" s="17">
        <v>69781.379999999976</v>
      </c>
      <c r="V11" s="17">
        <v>29.85</v>
      </c>
      <c r="W11" s="17">
        <v>31.38666666666667</v>
      </c>
      <c r="X11" s="17">
        <v>31.141025641025639</v>
      </c>
      <c r="Y11" s="17">
        <v>24.546296296296301</v>
      </c>
      <c r="Z11" s="17">
        <v>24.882882882882878</v>
      </c>
      <c r="AA11" s="17">
        <v>26.169642857142861</v>
      </c>
      <c r="AB11" s="17">
        <v>27.123893805309731</v>
      </c>
      <c r="AC11" s="17">
        <v>27.77272727272727</v>
      </c>
      <c r="AD11" s="17">
        <v>29.173913043478262</v>
      </c>
      <c r="AE11" s="17">
        <v>41.12</v>
      </c>
    </row>
    <row r="12" spans="1:31" ht="18.8" customHeight="1" x14ac:dyDescent="0.2">
      <c r="A12" s="4" t="s">
        <v>26</v>
      </c>
      <c r="B12" s="5"/>
      <c r="C12" s="5"/>
      <c r="D12" s="5"/>
      <c r="E12" s="5"/>
      <c r="F12" s="5"/>
      <c r="G12" s="5">
        <v>1</v>
      </c>
      <c r="H12" s="5">
        <v>1</v>
      </c>
      <c r="I12" s="5">
        <v>1</v>
      </c>
      <c r="J12" s="5">
        <v>0</v>
      </c>
      <c r="K12" s="5"/>
      <c r="L12" s="5"/>
      <c r="M12" s="5"/>
      <c r="N12" s="5"/>
      <c r="O12" s="5"/>
      <c r="P12" s="5"/>
      <c r="Q12" s="5">
        <v>202.08</v>
      </c>
      <c r="R12" s="5">
        <v>202.08</v>
      </c>
      <c r="S12" s="5">
        <v>202.08</v>
      </c>
      <c r="T12" s="5">
        <v>0</v>
      </c>
      <c r="U12" s="5"/>
      <c r="V12" s="5"/>
      <c r="W12" s="5"/>
      <c r="X12" s="5"/>
      <c r="Y12" s="5"/>
      <c r="Z12" s="5"/>
      <c r="AA12" s="5">
        <v>4</v>
      </c>
      <c r="AB12" s="5">
        <v>5</v>
      </c>
      <c r="AC12" s="5">
        <v>6</v>
      </c>
      <c r="AD12" s="5">
        <v>0</v>
      </c>
      <c r="AE12" s="5"/>
    </row>
    <row r="13" spans="1:31" ht="18.8" customHeight="1" x14ac:dyDescent="0.2">
      <c r="A13" s="16" t="s">
        <v>8</v>
      </c>
      <c r="B13" s="17">
        <v>3</v>
      </c>
      <c r="C13" s="17">
        <v>4</v>
      </c>
      <c r="D13" s="17">
        <v>3</v>
      </c>
      <c r="E13" s="17">
        <v>4</v>
      </c>
      <c r="F13" s="17">
        <v>6</v>
      </c>
      <c r="G13" s="17">
        <v>7</v>
      </c>
      <c r="H13" s="17">
        <v>11</v>
      </c>
      <c r="I13" s="17">
        <v>10</v>
      </c>
      <c r="J13" s="17">
        <v>10</v>
      </c>
      <c r="K13" s="17">
        <v>11</v>
      </c>
      <c r="L13" s="17">
        <v>789.4</v>
      </c>
      <c r="M13" s="17">
        <v>789.4</v>
      </c>
      <c r="N13" s="17">
        <v>622.5</v>
      </c>
      <c r="O13" s="17">
        <v>788.7</v>
      </c>
      <c r="P13" s="17">
        <v>2516.9899999999998</v>
      </c>
      <c r="Q13" s="17">
        <v>2830.190000000001</v>
      </c>
      <c r="R13" s="17">
        <v>4468.3500000000004</v>
      </c>
      <c r="S13" s="17">
        <v>4155.1500000000005</v>
      </c>
      <c r="T13" s="17">
        <v>3952.35</v>
      </c>
      <c r="U13" s="17">
        <v>4425.1600000000008</v>
      </c>
      <c r="V13" s="17">
        <v>8.5</v>
      </c>
      <c r="W13" s="17">
        <v>6.333333333333333</v>
      </c>
      <c r="X13" s="17">
        <v>7.333333333333333</v>
      </c>
      <c r="Y13" s="17">
        <v>6.75</v>
      </c>
      <c r="Z13" s="17">
        <v>11.6</v>
      </c>
      <c r="AA13" s="17">
        <v>12.6</v>
      </c>
      <c r="AB13" s="17">
        <v>12.75</v>
      </c>
      <c r="AC13" s="17">
        <v>12.77777777777778</v>
      </c>
      <c r="AD13" s="17">
        <v>13.888888888888889</v>
      </c>
      <c r="AE13" s="17">
        <v>14.111111111111111</v>
      </c>
    </row>
    <row r="14" spans="1:31" ht="18.8" customHeight="1" x14ac:dyDescent="0.2">
      <c r="A14" s="4" t="s">
        <v>9</v>
      </c>
      <c r="B14" s="5">
        <v>3</v>
      </c>
      <c r="C14" s="5">
        <v>3</v>
      </c>
      <c r="D14" s="5">
        <v>15</v>
      </c>
      <c r="E14" s="5">
        <v>15</v>
      </c>
      <c r="F14" s="5">
        <v>18</v>
      </c>
      <c r="G14" s="5">
        <v>20</v>
      </c>
      <c r="H14" s="5">
        <v>20</v>
      </c>
      <c r="I14" s="5">
        <v>20</v>
      </c>
      <c r="J14" s="5">
        <v>21</v>
      </c>
      <c r="K14" s="5">
        <v>21</v>
      </c>
      <c r="L14" s="5">
        <v>29434.06</v>
      </c>
      <c r="M14" s="5">
        <v>29434.06</v>
      </c>
      <c r="N14" s="5">
        <v>29611.06</v>
      </c>
      <c r="O14" s="5">
        <v>29611.06</v>
      </c>
      <c r="P14" s="5">
        <v>37874.660000000003</v>
      </c>
      <c r="Q14" s="5">
        <v>43783.64</v>
      </c>
      <c r="R14" s="5">
        <v>43783.64</v>
      </c>
      <c r="S14" s="5">
        <v>43783.64</v>
      </c>
      <c r="T14" s="5">
        <v>47305.11</v>
      </c>
      <c r="U14" s="5">
        <v>47305.11</v>
      </c>
      <c r="V14" s="5">
        <v>20.5</v>
      </c>
      <c r="W14" s="5">
        <v>21.5</v>
      </c>
      <c r="X14" s="5">
        <v>5.7857142857142856</v>
      </c>
      <c r="Y14" s="5">
        <v>6.1538461538461542</v>
      </c>
      <c r="Z14" s="5">
        <v>8.5</v>
      </c>
      <c r="AA14" s="5">
        <v>9.5</v>
      </c>
      <c r="AB14" s="5">
        <v>11</v>
      </c>
      <c r="AC14" s="5">
        <v>12</v>
      </c>
      <c r="AD14" s="5">
        <v>14.33333333333333</v>
      </c>
      <c r="AE14" s="5">
        <v>14</v>
      </c>
    </row>
    <row r="15" spans="1:31" ht="18.8" customHeight="1" x14ac:dyDescent="0.2">
      <c r="A15" s="16" t="s">
        <v>10</v>
      </c>
      <c r="B15" s="17"/>
      <c r="C15" s="17"/>
      <c r="D15" s="17"/>
      <c r="E15" s="17"/>
      <c r="F15" s="17"/>
      <c r="G15" s="17">
        <v>0</v>
      </c>
      <c r="H15" s="17">
        <v>0</v>
      </c>
      <c r="I15" s="17"/>
      <c r="J15" s="17"/>
      <c r="K15" s="17">
        <v>1</v>
      </c>
      <c r="L15" s="17"/>
      <c r="M15" s="17"/>
      <c r="N15" s="17"/>
      <c r="O15" s="17"/>
      <c r="P15" s="17"/>
      <c r="Q15" s="17">
        <v>0</v>
      </c>
      <c r="R15" s="17">
        <v>0</v>
      </c>
      <c r="S15" s="17"/>
      <c r="T15" s="17"/>
      <c r="U15" s="17">
        <v>6.9</v>
      </c>
      <c r="V15" s="17"/>
      <c r="W15" s="17"/>
      <c r="X15" s="17"/>
      <c r="Y15" s="17"/>
      <c r="Z15" s="17"/>
      <c r="AA15" s="17">
        <v>0</v>
      </c>
      <c r="AB15" s="17">
        <v>0</v>
      </c>
      <c r="AC15" s="17"/>
      <c r="AD15" s="17"/>
      <c r="AE15" s="17">
        <v>20</v>
      </c>
    </row>
    <row r="16" spans="1:31" ht="18.8" customHeight="1" x14ac:dyDescent="0.2">
      <c r="A16" s="4" t="s">
        <v>11</v>
      </c>
      <c r="B16" s="5">
        <v>43</v>
      </c>
      <c r="C16" s="5">
        <v>44</v>
      </c>
      <c r="D16" s="5">
        <v>44</v>
      </c>
      <c r="E16" s="5">
        <v>45</v>
      </c>
      <c r="F16" s="5">
        <v>43</v>
      </c>
      <c r="G16" s="5">
        <v>42</v>
      </c>
      <c r="H16" s="5">
        <v>44</v>
      </c>
      <c r="I16" s="5">
        <v>30</v>
      </c>
      <c r="J16" s="5">
        <v>46</v>
      </c>
      <c r="K16" s="5">
        <v>56</v>
      </c>
      <c r="L16" s="5">
        <v>106277.13</v>
      </c>
      <c r="M16" s="5">
        <v>106314.13</v>
      </c>
      <c r="N16" s="5">
        <v>106314.13</v>
      </c>
      <c r="O16" s="5">
        <v>111128.13</v>
      </c>
      <c r="P16" s="5">
        <v>109352.63</v>
      </c>
      <c r="Q16" s="5">
        <v>107307.03</v>
      </c>
      <c r="R16" s="5">
        <v>113661.59</v>
      </c>
      <c r="S16" s="5">
        <v>57204.12</v>
      </c>
      <c r="T16" s="5">
        <v>115897.44</v>
      </c>
      <c r="U16" s="5">
        <v>219792.33</v>
      </c>
      <c r="V16" s="5">
        <v>11.88372093023256</v>
      </c>
      <c r="W16" s="5">
        <v>13.463414634146339</v>
      </c>
      <c r="X16" s="5">
        <v>14.65</v>
      </c>
      <c r="Y16" s="5">
        <v>15.146341463414631</v>
      </c>
      <c r="Z16" s="5">
        <v>15.80952380952381</v>
      </c>
      <c r="AA16" s="5">
        <v>17.837837837837839</v>
      </c>
      <c r="AB16" s="5">
        <v>17.13636363636364</v>
      </c>
      <c r="AC16" s="5">
        <v>11.3448275862069</v>
      </c>
      <c r="AD16" s="5">
        <v>19.11904761904762</v>
      </c>
      <c r="AE16" s="5">
        <v>22.74545454545455</v>
      </c>
    </row>
    <row r="17" spans="1:31" ht="18.8" customHeight="1" x14ac:dyDescent="0.2">
      <c r="A17" s="16" t="s">
        <v>12</v>
      </c>
      <c r="B17" s="17">
        <v>6</v>
      </c>
      <c r="C17" s="17">
        <v>7</v>
      </c>
      <c r="D17" s="17">
        <v>9</v>
      </c>
      <c r="E17" s="17">
        <v>9</v>
      </c>
      <c r="F17" s="17">
        <v>14</v>
      </c>
      <c r="G17" s="17">
        <v>16</v>
      </c>
      <c r="H17" s="17">
        <v>17</v>
      </c>
      <c r="I17" s="17">
        <v>17</v>
      </c>
      <c r="J17" s="17">
        <v>19</v>
      </c>
      <c r="K17" s="17">
        <v>19</v>
      </c>
      <c r="L17" s="17">
        <v>386.30999999999989</v>
      </c>
      <c r="M17" s="17">
        <v>392.8</v>
      </c>
      <c r="N17" s="17">
        <v>392.80999999999989</v>
      </c>
      <c r="O17" s="17">
        <v>392.80999999999989</v>
      </c>
      <c r="P17" s="17">
        <v>472.22</v>
      </c>
      <c r="Q17" s="17">
        <v>467.15</v>
      </c>
      <c r="R17" s="17">
        <v>479.80999999999989</v>
      </c>
      <c r="S17" s="17">
        <v>479.80999999999989</v>
      </c>
      <c r="T17" s="17">
        <v>564.02</v>
      </c>
      <c r="U17" s="17">
        <v>564.02</v>
      </c>
      <c r="V17" s="17">
        <v>13</v>
      </c>
      <c r="W17" s="17">
        <v>14</v>
      </c>
      <c r="X17" s="17">
        <v>11</v>
      </c>
      <c r="Y17" s="17">
        <v>9.6666666666666661</v>
      </c>
      <c r="Z17" s="17">
        <v>15.5</v>
      </c>
      <c r="AA17" s="17">
        <v>11.53846153846154</v>
      </c>
      <c r="AB17" s="17">
        <v>13.84615384615385</v>
      </c>
      <c r="AC17" s="17">
        <v>15</v>
      </c>
      <c r="AD17" s="17">
        <v>18.058823529411761</v>
      </c>
      <c r="AE17" s="17">
        <v>18.733333333333331</v>
      </c>
    </row>
    <row r="18" spans="1:31" ht="18.8" customHeight="1" x14ac:dyDescent="0.2">
      <c r="A18" s="4" t="s">
        <v>13</v>
      </c>
      <c r="B18" s="5">
        <v>2</v>
      </c>
      <c r="C18" s="5">
        <v>2</v>
      </c>
      <c r="D18" s="5">
        <v>2</v>
      </c>
      <c r="E18" s="5">
        <v>2</v>
      </c>
      <c r="F18" s="5">
        <v>2</v>
      </c>
      <c r="G18" s="5">
        <v>2</v>
      </c>
      <c r="H18" s="5">
        <v>1</v>
      </c>
      <c r="I18" s="5">
        <v>1</v>
      </c>
      <c r="J18" s="5">
        <v>1</v>
      </c>
      <c r="K18" s="5">
        <v>1</v>
      </c>
      <c r="L18" s="5">
        <v>2</v>
      </c>
      <c r="M18" s="5">
        <v>2</v>
      </c>
      <c r="N18" s="5">
        <v>2</v>
      </c>
      <c r="O18" s="5">
        <v>2</v>
      </c>
      <c r="P18" s="5">
        <v>2</v>
      </c>
      <c r="Q18" s="5">
        <v>2</v>
      </c>
      <c r="R18" s="5">
        <v>1</v>
      </c>
      <c r="S18" s="5">
        <v>1</v>
      </c>
      <c r="T18" s="5">
        <v>1</v>
      </c>
      <c r="U18" s="5">
        <v>1</v>
      </c>
      <c r="V18" s="5">
        <v>29</v>
      </c>
      <c r="W18" s="5">
        <v>30</v>
      </c>
      <c r="X18" s="5">
        <v>31</v>
      </c>
      <c r="Y18" s="5">
        <v>32</v>
      </c>
      <c r="Z18" s="5">
        <v>33</v>
      </c>
      <c r="AA18" s="5">
        <v>34</v>
      </c>
      <c r="AB18" s="5">
        <v>26</v>
      </c>
      <c r="AC18" s="5">
        <v>27</v>
      </c>
      <c r="AD18" s="5">
        <v>28</v>
      </c>
      <c r="AE18" s="5">
        <v>29</v>
      </c>
    </row>
    <row r="19" spans="1:31" ht="18.8" customHeight="1" x14ac:dyDescent="0.2">
      <c r="A19" s="16" t="s">
        <v>14</v>
      </c>
      <c r="B19" s="17">
        <v>1</v>
      </c>
      <c r="C19" s="17">
        <v>1</v>
      </c>
      <c r="D19" s="17">
        <v>1</v>
      </c>
      <c r="E19" s="17">
        <v>2</v>
      </c>
      <c r="F19" s="17">
        <v>4</v>
      </c>
      <c r="G19" s="17">
        <v>7</v>
      </c>
      <c r="H19" s="17">
        <v>8</v>
      </c>
      <c r="I19" s="17">
        <v>4</v>
      </c>
      <c r="J19" s="17">
        <v>5</v>
      </c>
      <c r="K19" s="17">
        <v>5</v>
      </c>
      <c r="L19" s="17">
        <v>3223.87</v>
      </c>
      <c r="M19" s="17">
        <v>3223.87</v>
      </c>
      <c r="N19" s="17">
        <v>3223.87</v>
      </c>
      <c r="O19" s="17">
        <v>3402.17</v>
      </c>
      <c r="P19" s="17">
        <v>4661.1399999999994</v>
      </c>
      <c r="Q19" s="17">
        <v>5543.8599999999988</v>
      </c>
      <c r="R19" s="17">
        <v>5797.5499999999984</v>
      </c>
      <c r="S19" s="17">
        <v>1690.96</v>
      </c>
      <c r="T19" s="17">
        <v>4914.829999999999</v>
      </c>
      <c r="U19" s="17">
        <v>4914.829999999999</v>
      </c>
      <c r="V19" s="17">
        <v>42</v>
      </c>
      <c r="W19" s="17">
        <v>43</v>
      </c>
      <c r="X19" s="17">
        <v>44</v>
      </c>
      <c r="Y19" s="17">
        <v>28.5</v>
      </c>
      <c r="Z19" s="17">
        <v>21.5</v>
      </c>
      <c r="AA19" s="17">
        <v>22.5</v>
      </c>
      <c r="AB19" s="17">
        <v>28</v>
      </c>
      <c r="AC19" s="17">
        <v>14</v>
      </c>
      <c r="AD19" s="17">
        <v>23.75</v>
      </c>
      <c r="AE19" s="17">
        <v>22.4</v>
      </c>
    </row>
    <row r="20" spans="1:31" ht="18.8" customHeight="1" x14ac:dyDescent="0.2">
      <c r="A20" s="4" t="s">
        <v>25</v>
      </c>
      <c r="B20" s="5"/>
      <c r="C20" s="5"/>
      <c r="D20" s="5"/>
      <c r="E20" s="5"/>
      <c r="F20" s="5"/>
      <c r="G20" s="5"/>
      <c r="H20" s="5">
        <v>1</v>
      </c>
      <c r="I20" s="5">
        <v>1</v>
      </c>
      <c r="J20" s="5">
        <v>1</v>
      </c>
      <c r="K20" s="5">
        <v>1</v>
      </c>
      <c r="L20" s="5"/>
      <c r="M20" s="5"/>
      <c r="N20" s="5"/>
      <c r="O20" s="5"/>
      <c r="P20" s="5"/>
      <c r="Q20" s="5"/>
      <c r="R20" s="5">
        <v>16.61</v>
      </c>
      <c r="S20" s="5">
        <v>16.61</v>
      </c>
      <c r="T20" s="5">
        <v>16.61</v>
      </c>
      <c r="U20" s="5">
        <v>16.61</v>
      </c>
      <c r="V20" s="5"/>
      <c r="W20" s="5"/>
      <c r="X20" s="5"/>
      <c r="Y20" s="5"/>
      <c r="Z20" s="5"/>
      <c r="AA20" s="5"/>
      <c r="AB20" s="5">
        <v>0</v>
      </c>
      <c r="AC20" s="5">
        <v>1</v>
      </c>
      <c r="AD20" s="5">
        <v>2</v>
      </c>
      <c r="AE20" s="5">
        <v>3</v>
      </c>
    </row>
    <row r="21" spans="1:31" ht="18.8" customHeight="1" x14ac:dyDescent="0.2">
      <c r="A21" s="16" t="s">
        <v>15</v>
      </c>
      <c r="B21" s="17">
        <v>2</v>
      </c>
      <c r="C21" s="17">
        <v>2</v>
      </c>
      <c r="D21" s="17">
        <v>2</v>
      </c>
      <c r="E21" s="17">
        <v>2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45.57</v>
      </c>
      <c r="M21" s="17">
        <v>45.57</v>
      </c>
      <c r="N21" s="17">
        <v>45.57</v>
      </c>
      <c r="O21" s="17">
        <v>45.57</v>
      </c>
      <c r="P21" s="17">
        <v>26.17</v>
      </c>
      <c r="Q21" s="17">
        <v>26.17</v>
      </c>
      <c r="R21" s="17">
        <v>26.17</v>
      </c>
      <c r="S21" s="17">
        <v>26.17</v>
      </c>
      <c r="T21" s="17">
        <v>26.17</v>
      </c>
      <c r="U21" s="17">
        <v>26.17</v>
      </c>
      <c r="V21" s="17">
        <v>13.5</v>
      </c>
      <c r="W21" s="17">
        <v>14</v>
      </c>
      <c r="X21" s="17">
        <v>15.5</v>
      </c>
      <c r="Y21" s="17">
        <v>17</v>
      </c>
      <c r="Z21" s="17">
        <v>0</v>
      </c>
      <c r="AA21" s="17">
        <v>0</v>
      </c>
      <c r="AB21" s="17">
        <v>20</v>
      </c>
      <c r="AC21" s="17">
        <v>21</v>
      </c>
      <c r="AD21" s="17">
        <v>22</v>
      </c>
      <c r="AE21" s="17">
        <v>23</v>
      </c>
    </row>
    <row r="22" spans="1:31" ht="18.8" customHeight="1" x14ac:dyDescent="0.2">
      <c r="A22" s="4" t="s">
        <v>16</v>
      </c>
      <c r="B22" s="5"/>
      <c r="C22" s="5"/>
      <c r="D22" s="5">
        <v>1</v>
      </c>
      <c r="E22" s="5">
        <v>1</v>
      </c>
      <c r="F22" s="5">
        <v>1</v>
      </c>
      <c r="G22" s="5">
        <v>3</v>
      </c>
      <c r="H22" s="5">
        <v>4</v>
      </c>
      <c r="I22" s="5">
        <v>4</v>
      </c>
      <c r="J22" s="5">
        <v>5</v>
      </c>
      <c r="K22" s="5">
        <v>11</v>
      </c>
      <c r="L22" s="5"/>
      <c r="M22" s="5"/>
      <c r="N22" s="5">
        <v>171.61</v>
      </c>
      <c r="O22" s="5">
        <v>171.61</v>
      </c>
      <c r="P22" s="5">
        <v>171.61</v>
      </c>
      <c r="Q22" s="5">
        <v>6480.9699999999993</v>
      </c>
      <c r="R22" s="5">
        <v>6978.0399999999991</v>
      </c>
      <c r="S22" s="5">
        <v>6978.0399999999991</v>
      </c>
      <c r="T22" s="5">
        <v>7011.9899999999989</v>
      </c>
      <c r="U22" s="5">
        <v>20259.53</v>
      </c>
      <c r="V22" s="5"/>
      <c r="W22" s="5"/>
      <c r="X22" s="5">
        <v>2</v>
      </c>
      <c r="Y22" s="5">
        <v>3</v>
      </c>
      <c r="Z22" s="5">
        <v>4</v>
      </c>
      <c r="AA22" s="5">
        <v>2.5</v>
      </c>
      <c r="AB22" s="5">
        <v>6.5</v>
      </c>
      <c r="AC22" s="5">
        <v>6</v>
      </c>
      <c r="AD22" s="5">
        <v>5.5</v>
      </c>
      <c r="AE22" s="5">
        <v>8.6666666666666661</v>
      </c>
    </row>
    <row r="23" spans="1:31" ht="18.8" customHeight="1" x14ac:dyDescent="0.2">
      <c r="A23" s="16" t="s">
        <v>17</v>
      </c>
      <c r="B23" s="17">
        <v>403</v>
      </c>
      <c r="C23" s="17">
        <v>434</v>
      </c>
      <c r="D23" s="17">
        <v>448</v>
      </c>
      <c r="E23" s="17">
        <v>497</v>
      </c>
      <c r="F23" s="17">
        <v>547</v>
      </c>
      <c r="G23" s="17">
        <v>593</v>
      </c>
      <c r="H23" s="17">
        <v>630</v>
      </c>
      <c r="I23" s="17">
        <v>640</v>
      </c>
      <c r="J23" s="17">
        <v>692</v>
      </c>
      <c r="K23" s="17">
        <v>708</v>
      </c>
      <c r="L23" s="17">
        <v>14854.44</v>
      </c>
      <c r="M23" s="17">
        <v>15357.11</v>
      </c>
      <c r="N23" s="17">
        <v>16821.909999999989</v>
      </c>
      <c r="O23" s="17">
        <v>18350.75</v>
      </c>
      <c r="P23" s="17">
        <v>21541.93</v>
      </c>
      <c r="Q23" s="17">
        <v>24341.48000000001</v>
      </c>
      <c r="R23" s="17">
        <v>28198.780000000021</v>
      </c>
      <c r="S23" s="17">
        <v>30067.33000000002</v>
      </c>
      <c r="T23" s="17">
        <v>33814.490000000013</v>
      </c>
      <c r="U23" s="17">
        <v>35970.23000000001</v>
      </c>
      <c r="V23" s="17">
        <v>18.60338983050848</v>
      </c>
      <c r="W23" s="17">
        <v>19.427672955974838</v>
      </c>
      <c r="X23" s="17">
        <v>18.917378917378919</v>
      </c>
      <c r="Y23" s="17">
        <v>18.590078328981718</v>
      </c>
      <c r="Z23" s="17">
        <v>19.242924528301891</v>
      </c>
      <c r="AA23" s="17">
        <v>19.11258278145695</v>
      </c>
      <c r="AB23" s="17">
        <v>19.151020408163269</v>
      </c>
      <c r="AC23" s="17">
        <v>19.184738955823288</v>
      </c>
      <c r="AD23" s="17">
        <v>20.37360594795539</v>
      </c>
      <c r="AE23" s="17">
        <v>20.753649635036499</v>
      </c>
    </row>
    <row r="24" spans="1:31" ht="18.8" customHeight="1" x14ac:dyDescent="0.2">
      <c r="A24" s="4" t="s">
        <v>27</v>
      </c>
      <c r="B24" s="5"/>
      <c r="C24" s="5"/>
      <c r="D24" s="5"/>
      <c r="E24" s="5"/>
      <c r="F24" s="5"/>
      <c r="G24" s="5"/>
      <c r="H24" s="5"/>
      <c r="I24" s="5">
        <v>2</v>
      </c>
      <c r="J24" s="5">
        <v>2</v>
      </c>
      <c r="K24" s="5">
        <v>2</v>
      </c>
      <c r="L24" s="5"/>
      <c r="M24" s="5"/>
      <c r="N24" s="5"/>
      <c r="O24" s="5"/>
      <c r="P24" s="5"/>
      <c r="Q24" s="5"/>
      <c r="R24" s="5"/>
      <c r="S24" s="5">
        <v>429.9</v>
      </c>
      <c r="T24" s="5">
        <v>429.9</v>
      </c>
      <c r="U24" s="5">
        <v>429.9</v>
      </c>
      <c r="V24" s="5"/>
      <c r="W24" s="5"/>
      <c r="X24" s="5"/>
      <c r="Y24" s="5"/>
      <c r="Z24" s="5"/>
      <c r="AA24" s="5"/>
      <c r="AB24" s="5"/>
      <c r="AC24" s="5">
        <v>11.5</v>
      </c>
      <c r="AD24" s="5">
        <v>12.5</v>
      </c>
      <c r="AE24" s="5">
        <v>13.5</v>
      </c>
    </row>
    <row r="25" spans="1:31" ht="18.8" customHeight="1" x14ac:dyDescent="0.2">
      <c r="A25" s="16" t="s">
        <v>18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1</v>
      </c>
      <c r="H25" s="17">
        <v>1</v>
      </c>
      <c r="I25" s="17">
        <v>1</v>
      </c>
      <c r="J25" s="17">
        <v>2</v>
      </c>
      <c r="K25" s="17">
        <v>2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254</v>
      </c>
      <c r="R25" s="17">
        <v>254</v>
      </c>
      <c r="S25" s="17">
        <v>254</v>
      </c>
      <c r="T25" s="17">
        <v>843</v>
      </c>
      <c r="U25" s="17">
        <v>843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43</v>
      </c>
      <c r="AE25" s="17">
        <v>44</v>
      </c>
    </row>
    <row r="26" spans="1:31" ht="18.8" customHeight="1" x14ac:dyDescent="0.2">
      <c r="A26" s="4" t="s">
        <v>28</v>
      </c>
      <c r="B26" s="5"/>
      <c r="C26" s="5"/>
      <c r="D26" s="5"/>
      <c r="E26" s="5"/>
      <c r="F26" s="5"/>
      <c r="G26" s="5"/>
      <c r="H26" s="5"/>
      <c r="I26" s="5"/>
      <c r="J26" s="5"/>
      <c r="K26" s="5">
        <v>1</v>
      </c>
      <c r="L26" s="5"/>
      <c r="M26" s="5"/>
      <c r="N26" s="5"/>
      <c r="O26" s="5"/>
      <c r="P26" s="5"/>
      <c r="Q26" s="5"/>
      <c r="R26" s="5"/>
      <c r="S26" s="5"/>
      <c r="T26" s="5"/>
      <c r="U26" s="5">
        <v>3560</v>
      </c>
      <c r="V26" s="5"/>
      <c r="W26" s="5"/>
      <c r="X26" s="5"/>
      <c r="Y26" s="5"/>
      <c r="Z26" s="5"/>
      <c r="AA26" s="5"/>
      <c r="AB26" s="5"/>
      <c r="AC26" s="5"/>
      <c r="AD26" s="5"/>
      <c r="AE26" s="5">
        <v>35</v>
      </c>
    </row>
    <row r="27" spans="1:31" ht="18.8" customHeight="1" x14ac:dyDescent="0.2">
      <c r="A27" s="16" t="s">
        <v>29</v>
      </c>
      <c r="B27" s="17"/>
      <c r="C27" s="17"/>
      <c r="D27" s="17"/>
      <c r="E27" s="17"/>
      <c r="F27" s="17"/>
      <c r="G27" s="17"/>
      <c r="H27" s="17"/>
      <c r="I27" s="17"/>
      <c r="J27" s="17"/>
      <c r="K27" s="17">
        <v>1</v>
      </c>
      <c r="L27" s="17"/>
      <c r="M27" s="17"/>
      <c r="N27" s="17"/>
      <c r="O27" s="17"/>
      <c r="P27" s="17"/>
      <c r="Q27" s="17"/>
      <c r="R27" s="17"/>
      <c r="S27" s="17"/>
      <c r="T27" s="17"/>
      <c r="U27" s="17">
        <v>4400</v>
      </c>
      <c r="V27" s="17"/>
      <c r="W27" s="17"/>
      <c r="X27" s="17"/>
      <c r="Y27" s="17"/>
      <c r="Z27" s="17"/>
      <c r="AA27" s="17"/>
      <c r="AB27" s="17"/>
      <c r="AC27" s="17"/>
      <c r="AD27" s="17"/>
      <c r="AE27" s="17">
        <v>0</v>
      </c>
    </row>
    <row r="28" spans="1:31" ht="18.8" customHeight="1" x14ac:dyDescent="0.2">
      <c r="A28" s="4" t="s">
        <v>30</v>
      </c>
      <c r="B28" s="5"/>
      <c r="C28" s="5"/>
      <c r="D28" s="5"/>
      <c r="E28" s="5"/>
      <c r="F28" s="5"/>
      <c r="G28" s="5"/>
      <c r="H28" s="5"/>
      <c r="I28" s="5"/>
      <c r="J28" s="5">
        <v>0</v>
      </c>
      <c r="K28" s="5">
        <v>0</v>
      </c>
      <c r="L28" s="5"/>
      <c r="M28" s="5"/>
      <c r="N28" s="5"/>
      <c r="O28" s="5"/>
      <c r="P28" s="5"/>
      <c r="Q28" s="5"/>
      <c r="R28" s="5"/>
      <c r="S28" s="5"/>
      <c r="T28" s="5">
        <v>0</v>
      </c>
      <c r="U28" s="5">
        <v>0</v>
      </c>
      <c r="V28" s="5"/>
      <c r="W28" s="5"/>
      <c r="X28" s="5"/>
      <c r="Y28" s="5"/>
      <c r="Z28" s="5"/>
      <c r="AA28" s="5"/>
      <c r="AB28" s="5"/>
      <c r="AC28" s="5"/>
      <c r="AD28" s="5">
        <v>0</v>
      </c>
      <c r="AE28" s="5">
        <v>0</v>
      </c>
    </row>
    <row r="29" spans="1:31" ht="18.8" customHeight="1" x14ac:dyDescent="0.2">
      <c r="A29" s="16" t="s">
        <v>31</v>
      </c>
      <c r="B29" s="17"/>
      <c r="C29" s="17"/>
      <c r="D29" s="17"/>
      <c r="E29" s="17"/>
      <c r="F29" s="17"/>
      <c r="G29" s="17"/>
      <c r="H29" s="17"/>
      <c r="I29" s="17"/>
      <c r="J29" s="17"/>
      <c r="K29" s="17">
        <v>1</v>
      </c>
      <c r="L29" s="17"/>
      <c r="M29" s="17"/>
      <c r="N29" s="17"/>
      <c r="O29" s="17"/>
      <c r="P29" s="17"/>
      <c r="Q29" s="17"/>
      <c r="R29" s="17"/>
      <c r="S29" s="17"/>
      <c r="T29" s="17"/>
      <c r="U29" s="17">
        <v>123.19</v>
      </c>
      <c r="V29" s="17"/>
      <c r="W29" s="17"/>
      <c r="X29" s="17"/>
      <c r="Y29" s="17"/>
      <c r="Z29" s="17"/>
      <c r="AA29" s="17"/>
      <c r="AB29" s="17"/>
      <c r="AC29" s="17"/>
      <c r="AD29" s="17"/>
      <c r="AE29" s="17">
        <v>8</v>
      </c>
    </row>
    <row r="30" spans="1:31" ht="18.8" customHeight="1" thickBot="1" x14ac:dyDescent="0.25">
      <c r="A30" s="7" t="s">
        <v>5</v>
      </c>
      <c r="B30" s="8">
        <f>SUM(B6:B29)</f>
        <v>1189</v>
      </c>
      <c r="C30" s="8">
        <f>SUM(C6:C29)</f>
        <v>1255</v>
      </c>
      <c r="D30" s="8">
        <f t="shared" ref="D30:U30" si="0">SUM(D6:D29)</f>
        <v>1379</v>
      </c>
      <c r="E30" s="8">
        <f t="shared" si="0"/>
        <v>1598</v>
      </c>
      <c r="F30" s="8">
        <f t="shared" si="0"/>
        <v>1793</v>
      </c>
      <c r="G30" s="8">
        <f t="shared" si="0"/>
        <v>2038</v>
      </c>
      <c r="H30" s="8">
        <f t="shared" si="0"/>
        <v>2281</v>
      </c>
      <c r="I30" s="8">
        <f t="shared" si="0"/>
        <v>2405</v>
      </c>
      <c r="J30" s="8">
        <f t="shared" si="0"/>
        <v>2671</v>
      </c>
      <c r="K30" s="8">
        <f t="shared" si="0"/>
        <v>2709</v>
      </c>
      <c r="L30" s="8">
        <f t="shared" si="0"/>
        <v>1165638.2200000004</v>
      </c>
      <c r="M30" s="8">
        <f t="shared" si="0"/>
        <v>1243917.6300000001</v>
      </c>
      <c r="N30" s="8">
        <f t="shared" si="0"/>
        <v>1394763.0400000007</v>
      </c>
      <c r="O30" s="8">
        <f t="shared" si="0"/>
        <v>1748408.1600000001</v>
      </c>
      <c r="P30" s="8">
        <f t="shared" si="0"/>
        <v>2017970.8299999977</v>
      </c>
      <c r="Q30" s="8">
        <f t="shared" si="0"/>
        <v>2413121.5799999945</v>
      </c>
      <c r="R30" s="8">
        <f t="shared" si="0"/>
        <v>2838253.8699999931</v>
      </c>
      <c r="S30" s="8">
        <f t="shared" si="0"/>
        <v>3068879.4699999914</v>
      </c>
      <c r="T30" s="8">
        <f t="shared" si="0"/>
        <v>3573902.0399999907</v>
      </c>
      <c r="U30" s="8">
        <f t="shared" si="0"/>
        <v>3747202.8499999903</v>
      </c>
      <c r="V30" s="8">
        <f>AVERAGE(V6:V29)</f>
        <v>17.913202144073804</v>
      </c>
      <c r="W30" s="8">
        <f t="shared" ref="W30:AE30" si="1">AVERAGE(W6:W29)</f>
        <v>18.574353226582335</v>
      </c>
      <c r="X30" s="8">
        <f t="shared" si="1"/>
        <v>14.828115420954706</v>
      </c>
      <c r="Y30" s="8">
        <f t="shared" si="1"/>
        <v>13.477043191516037</v>
      </c>
      <c r="Z30" s="8">
        <f t="shared" si="1"/>
        <v>13.199846312819991</v>
      </c>
      <c r="AA30" s="8">
        <f t="shared" si="1"/>
        <v>11.732778288520628</v>
      </c>
      <c r="AB30" s="8">
        <f t="shared" si="1"/>
        <v>12.601908209491835</v>
      </c>
      <c r="AC30" s="8">
        <f t="shared" si="1"/>
        <v>12.68690726530347</v>
      </c>
      <c r="AD30" s="8">
        <f t="shared" si="1"/>
        <v>15.608315423222539</v>
      </c>
      <c r="AE30" s="8">
        <f t="shared" si="1"/>
        <v>17.533860732517617</v>
      </c>
    </row>
    <row r="31" spans="1:31" s="12" customFormat="1" ht="10.65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1"/>
      <c r="Z31" s="11"/>
      <c r="AA31" s="11"/>
      <c r="AB31" s="11"/>
      <c r="AC31" s="11"/>
      <c r="AD31" s="11"/>
      <c r="AE31" s="11"/>
    </row>
    <row r="32" spans="1:31" s="12" customFormat="1" ht="10.65" x14ac:dyDescent="0.2">
      <c r="A32" s="11" t="s">
        <v>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8"/>
      <c r="W32" s="18"/>
      <c r="X32" s="18"/>
      <c r="Y32" s="18"/>
      <c r="Z32" s="18"/>
      <c r="AA32" s="18"/>
      <c r="AB32" s="18"/>
      <c r="AC32" s="18"/>
      <c r="AD32" s="18"/>
      <c r="AE32" s="11"/>
    </row>
    <row r="33" spans="1:31" s="12" customFormat="1" ht="10.65" x14ac:dyDescent="0.2">
      <c r="A33" s="13" t="s">
        <v>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/>
      <c r="Z33" s="11"/>
      <c r="AA33" s="11"/>
      <c r="AB33" s="11"/>
      <c r="AC33" s="11"/>
      <c r="AD33" s="11"/>
      <c r="AE33" s="11"/>
    </row>
  </sheetData>
  <mergeCells count="5">
    <mergeCell ref="A3:A5"/>
    <mergeCell ref="B4:K4"/>
    <mergeCell ref="L4:U4"/>
    <mergeCell ref="V4:AE4"/>
    <mergeCell ref="B3:AE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D0FC75-B297-41D5-A0DD-19F98190B30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2015-07-09T18:47:37Z</dcterms:created>
  <dcterms:modified xsi:type="dcterms:W3CDTF">2021-12-24T12:43:47Z</dcterms:modified>
</cp:coreProperties>
</file>