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4_2_1_2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3" i="1" l="1"/>
  <c r="V23" i="1"/>
  <c r="W23" i="1"/>
  <c r="X23" i="1"/>
  <c r="Y23" i="1"/>
  <c r="Z23" i="1"/>
  <c r="AA23" i="1"/>
  <c r="AB23" i="1"/>
  <c r="T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B23" i="1"/>
</calcChain>
</file>

<file path=xl/sharedStrings.xml><?xml version="1.0" encoding="utf-8"?>
<sst xmlns="http://schemas.openxmlformats.org/spreadsheetml/2006/main" count="26" uniqueCount="26">
  <si>
    <t>Tipo de Embarcação</t>
  </si>
  <si>
    <t>Transporte Longitudinal de Carga</t>
  </si>
  <si>
    <t>Nº Embarcações</t>
  </si>
  <si>
    <t>TPB Total (t)</t>
  </si>
  <si>
    <t>Média de Idade (anos)</t>
  </si>
  <si>
    <t>TOTAL / MÉDIA PONDERADA</t>
  </si>
  <si>
    <t>Notas: ( - ) Dado numérico não disponível ou inexistente</t>
  </si>
  <si>
    <t>¹Algumas embarcações classificadas como "Outros Granéis Líquido" passaram a ser classificadas como "Graneleiro" em 2013.</t>
  </si>
  <si>
    <t>Ferry Boat</t>
  </si>
  <si>
    <t>Flutuante</t>
  </si>
  <si>
    <t>Graneleiro</t>
  </si>
  <si>
    <t>Lancha</t>
  </si>
  <si>
    <t>Outras Embarcações</t>
  </si>
  <si>
    <t>Passageiro/Carga Geral</t>
  </si>
  <si>
    <t>Pesquisa</t>
  </si>
  <si>
    <t>Petroleiro</t>
  </si>
  <si>
    <t>Rebocador/Empurrador</t>
  </si>
  <si>
    <t>Supridores De Plataformas Marítimas (Supply)</t>
  </si>
  <si>
    <t>Balsa</t>
  </si>
  <si>
    <t>Barcaça</t>
  </si>
  <si>
    <t>Carga Geral</t>
  </si>
  <si>
    <t>Carga Refrigerada</t>
  </si>
  <si>
    <t>Chata</t>
  </si>
  <si>
    <t>Draga</t>
  </si>
  <si>
    <t>Roll-On/Roll-Off</t>
  </si>
  <si>
    <t>Frota registrada por tipo de embarcação no transporte longitudinal de Cargas - 2010 - 2018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</si>
</sst>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0.000"/>
  </numFmts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31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1" fontId="3" fillId="0" borderId="0" xfId="1" applyNumberFormat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3" fontId="3" fillId="0" borderId="0" xfId="1" applyNumberFormat="1" applyFont="1" applyBorder="1" applyAlignment="1">
      <alignment horizontal="right" vertical="center"/>
    </xf>
    <xf numFmtId="0" fontId="3" fillId="0" borderId="0" xfId="1" applyFont="1"/>
    <xf numFmtId="0" fontId="5" fillId="0" borderId="0" xfId="0" applyFont="1" applyBorder="1" applyAlignment="1">
      <alignment horizontal="left" vertical="center"/>
    </xf>
    <xf numFmtId="0" fontId="2" fillId="0" borderId="3" xfId="1" applyFont="1" applyBorder="1" applyAlignment="1">
      <alignment vertical="center"/>
    </xf>
    <xf numFmtId="3" fontId="2" fillId="0" borderId="3" xfId="1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1" fontId="7" fillId="0" borderId="0" xfId="1" applyNumberFormat="1" applyFont="1" applyAlignment="1">
      <alignment vertical="center"/>
    </xf>
    <xf numFmtId="0" fontId="7" fillId="0" borderId="0" xfId="1" applyFont="1" applyAlignment="1">
      <alignment vertical="center"/>
    </xf>
    <xf numFmtId="0" fontId="7" fillId="0" borderId="0" xfId="1" applyFont="1"/>
    <xf numFmtId="0" fontId="7" fillId="0" borderId="0" xfId="1" applyFont="1" applyAlignment="1">
      <alignment horizontal="left" vertical="center"/>
    </xf>
    <xf numFmtId="0" fontId="8" fillId="0" borderId="0" xfId="1" applyFont="1" applyAlignment="1">
      <alignment vertical="center"/>
    </xf>
    <xf numFmtId="1" fontId="9" fillId="2" borderId="2" xfId="1" applyNumberFormat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vertical="center"/>
    </xf>
    <xf numFmtId="3" fontId="3" fillId="3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1" fontId="9" fillId="2" borderId="4" xfId="1" applyNumberFormat="1" applyFont="1" applyFill="1" applyBorder="1" applyAlignment="1">
      <alignment horizontal="center" vertical="center" wrapText="1"/>
    </xf>
    <xf numFmtId="1" fontId="9" fillId="2" borderId="5" xfId="1" applyNumberFormat="1" applyFont="1" applyFill="1" applyBorder="1" applyAlignment="1">
      <alignment horizontal="center" vertical="center" wrapText="1"/>
    </xf>
    <xf numFmtId="1" fontId="9" fillId="2" borderId="6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9"/>
  <dimension ref="A1:AC26"/>
  <sheetViews>
    <sheetView showGridLines="0" tabSelected="1" zoomScaleNormal="100" workbookViewId="0">
      <selection activeCell="F29" sqref="F29"/>
    </sheetView>
  </sheetViews>
  <sheetFormatPr defaultColWidth="8.6640625" defaultRowHeight="18.8" customHeight="1" x14ac:dyDescent="0.2"/>
  <cols>
    <col min="1" max="1" width="52" style="2" customWidth="1"/>
    <col min="2" max="22" width="13.44140625" style="1" customWidth="1"/>
    <col min="23" max="28" width="13.44140625" style="2" customWidth="1"/>
    <col min="29" max="29" width="16.5546875" style="2" customWidth="1"/>
    <col min="30" max="270" width="8.6640625" style="6"/>
    <col min="271" max="271" width="50.44140625" style="6" customWidth="1"/>
    <col min="272" max="280" width="10.6640625" style="6" customWidth="1"/>
    <col min="281" max="526" width="8.6640625" style="6"/>
    <col min="527" max="527" width="50.44140625" style="6" customWidth="1"/>
    <col min="528" max="536" width="10.6640625" style="6" customWidth="1"/>
    <col min="537" max="782" width="8.6640625" style="6"/>
    <col min="783" max="783" width="50.44140625" style="6" customWidth="1"/>
    <col min="784" max="792" width="10.6640625" style="6" customWidth="1"/>
    <col min="793" max="1038" width="8.6640625" style="6"/>
    <col min="1039" max="1039" width="50.44140625" style="6" customWidth="1"/>
    <col min="1040" max="1048" width="10.6640625" style="6" customWidth="1"/>
    <col min="1049" max="1294" width="8.6640625" style="6"/>
    <col min="1295" max="1295" width="50.44140625" style="6" customWidth="1"/>
    <col min="1296" max="1304" width="10.6640625" style="6" customWidth="1"/>
    <col min="1305" max="1550" width="8.6640625" style="6"/>
    <col min="1551" max="1551" width="50.44140625" style="6" customWidth="1"/>
    <col min="1552" max="1560" width="10.6640625" style="6" customWidth="1"/>
    <col min="1561" max="1806" width="8.6640625" style="6"/>
    <col min="1807" max="1807" width="50.44140625" style="6" customWidth="1"/>
    <col min="1808" max="1816" width="10.6640625" style="6" customWidth="1"/>
    <col min="1817" max="2062" width="8.6640625" style="6"/>
    <col min="2063" max="2063" width="50.44140625" style="6" customWidth="1"/>
    <col min="2064" max="2072" width="10.6640625" style="6" customWidth="1"/>
    <col min="2073" max="2318" width="8.6640625" style="6"/>
    <col min="2319" max="2319" width="50.44140625" style="6" customWidth="1"/>
    <col min="2320" max="2328" width="10.6640625" style="6" customWidth="1"/>
    <col min="2329" max="2574" width="8.6640625" style="6"/>
    <col min="2575" max="2575" width="50.44140625" style="6" customWidth="1"/>
    <col min="2576" max="2584" width="10.6640625" style="6" customWidth="1"/>
    <col min="2585" max="2830" width="8.6640625" style="6"/>
    <col min="2831" max="2831" width="50.44140625" style="6" customWidth="1"/>
    <col min="2832" max="2840" width="10.6640625" style="6" customWidth="1"/>
    <col min="2841" max="3086" width="8.6640625" style="6"/>
    <col min="3087" max="3087" width="50.44140625" style="6" customWidth="1"/>
    <col min="3088" max="3096" width="10.6640625" style="6" customWidth="1"/>
    <col min="3097" max="3342" width="8.6640625" style="6"/>
    <col min="3343" max="3343" width="50.44140625" style="6" customWidth="1"/>
    <col min="3344" max="3352" width="10.6640625" style="6" customWidth="1"/>
    <col min="3353" max="3598" width="8.6640625" style="6"/>
    <col min="3599" max="3599" width="50.44140625" style="6" customWidth="1"/>
    <col min="3600" max="3608" width="10.6640625" style="6" customWidth="1"/>
    <col min="3609" max="3854" width="8.6640625" style="6"/>
    <col min="3855" max="3855" width="50.44140625" style="6" customWidth="1"/>
    <col min="3856" max="3864" width="10.6640625" style="6" customWidth="1"/>
    <col min="3865" max="4110" width="8.6640625" style="6"/>
    <col min="4111" max="4111" width="50.44140625" style="6" customWidth="1"/>
    <col min="4112" max="4120" width="10.6640625" style="6" customWidth="1"/>
    <col min="4121" max="4366" width="8.6640625" style="6"/>
    <col min="4367" max="4367" width="50.44140625" style="6" customWidth="1"/>
    <col min="4368" max="4376" width="10.6640625" style="6" customWidth="1"/>
    <col min="4377" max="4622" width="8.6640625" style="6"/>
    <col min="4623" max="4623" width="50.44140625" style="6" customWidth="1"/>
    <col min="4624" max="4632" width="10.6640625" style="6" customWidth="1"/>
    <col min="4633" max="4878" width="8.6640625" style="6"/>
    <col min="4879" max="4879" width="50.44140625" style="6" customWidth="1"/>
    <col min="4880" max="4888" width="10.6640625" style="6" customWidth="1"/>
    <col min="4889" max="5134" width="8.6640625" style="6"/>
    <col min="5135" max="5135" width="50.44140625" style="6" customWidth="1"/>
    <col min="5136" max="5144" width="10.6640625" style="6" customWidth="1"/>
    <col min="5145" max="5390" width="8.6640625" style="6"/>
    <col min="5391" max="5391" width="50.44140625" style="6" customWidth="1"/>
    <col min="5392" max="5400" width="10.6640625" style="6" customWidth="1"/>
    <col min="5401" max="5646" width="8.6640625" style="6"/>
    <col min="5647" max="5647" width="50.44140625" style="6" customWidth="1"/>
    <col min="5648" max="5656" width="10.6640625" style="6" customWidth="1"/>
    <col min="5657" max="5902" width="8.6640625" style="6"/>
    <col min="5903" max="5903" width="50.44140625" style="6" customWidth="1"/>
    <col min="5904" max="5912" width="10.6640625" style="6" customWidth="1"/>
    <col min="5913" max="6158" width="8.6640625" style="6"/>
    <col min="6159" max="6159" width="50.44140625" style="6" customWidth="1"/>
    <col min="6160" max="6168" width="10.6640625" style="6" customWidth="1"/>
    <col min="6169" max="6414" width="8.6640625" style="6"/>
    <col min="6415" max="6415" width="50.44140625" style="6" customWidth="1"/>
    <col min="6416" max="6424" width="10.6640625" style="6" customWidth="1"/>
    <col min="6425" max="6670" width="8.6640625" style="6"/>
    <col min="6671" max="6671" width="50.44140625" style="6" customWidth="1"/>
    <col min="6672" max="6680" width="10.6640625" style="6" customWidth="1"/>
    <col min="6681" max="6926" width="8.6640625" style="6"/>
    <col min="6927" max="6927" width="50.44140625" style="6" customWidth="1"/>
    <col min="6928" max="6936" width="10.6640625" style="6" customWidth="1"/>
    <col min="6937" max="7182" width="8.6640625" style="6"/>
    <col min="7183" max="7183" width="50.44140625" style="6" customWidth="1"/>
    <col min="7184" max="7192" width="10.6640625" style="6" customWidth="1"/>
    <col min="7193" max="7438" width="8.6640625" style="6"/>
    <col min="7439" max="7439" width="50.44140625" style="6" customWidth="1"/>
    <col min="7440" max="7448" width="10.6640625" style="6" customWidth="1"/>
    <col min="7449" max="7694" width="8.6640625" style="6"/>
    <col min="7695" max="7695" width="50.44140625" style="6" customWidth="1"/>
    <col min="7696" max="7704" width="10.6640625" style="6" customWidth="1"/>
    <col min="7705" max="7950" width="8.6640625" style="6"/>
    <col min="7951" max="7951" width="50.44140625" style="6" customWidth="1"/>
    <col min="7952" max="7960" width="10.6640625" style="6" customWidth="1"/>
    <col min="7961" max="8206" width="8.6640625" style="6"/>
    <col min="8207" max="8207" width="50.44140625" style="6" customWidth="1"/>
    <col min="8208" max="8216" width="10.6640625" style="6" customWidth="1"/>
    <col min="8217" max="8462" width="8.6640625" style="6"/>
    <col min="8463" max="8463" width="50.44140625" style="6" customWidth="1"/>
    <col min="8464" max="8472" width="10.6640625" style="6" customWidth="1"/>
    <col min="8473" max="8718" width="8.6640625" style="6"/>
    <col min="8719" max="8719" width="50.44140625" style="6" customWidth="1"/>
    <col min="8720" max="8728" width="10.6640625" style="6" customWidth="1"/>
    <col min="8729" max="8974" width="8.6640625" style="6"/>
    <col min="8975" max="8975" width="50.44140625" style="6" customWidth="1"/>
    <col min="8976" max="8984" width="10.6640625" style="6" customWidth="1"/>
    <col min="8985" max="9230" width="8.6640625" style="6"/>
    <col min="9231" max="9231" width="50.44140625" style="6" customWidth="1"/>
    <col min="9232" max="9240" width="10.6640625" style="6" customWidth="1"/>
    <col min="9241" max="9486" width="8.6640625" style="6"/>
    <col min="9487" max="9487" width="50.44140625" style="6" customWidth="1"/>
    <col min="9488" max="9496" width="10.6640625" style="6" customWidth="1"/>
    <col min="9497" max="9742" width="8.6640625" style="6"/>
    <col min="9743" max="9743" width="50.44140625" style="6" customWidth="1"/>
    <col min="9744" max="9752" width="10.6640625" style="6" customWidth="1"/>
    <col min="9753" max="9998" width="8.6640625" style="6"/>
    <col min="9999" max="9999" width="50.44140625" style="6" customWidth="1"/>
    <col min="10000" max="10008" width="10.6640625" style="6" customWidth="1"/>
    <col min="10009" max="10254" width="8.6640625" style="6"/>
    <col min="10255" max="10255" width="50.44140625" style="6" customWidth="1"/>
    <col min="10256" max="10264" width="10.6640625" style="6" customWidth="1"/>
    <col min="10265" max="10510" width="8.6640625" style="6"/>
    <col min="10511" max="10511" width="50.44140625" style="6" customWidth="1"/>
    <col min="10512" max="10520" width="10.6640625" style="6" customWidth="1"/>
    <col min="10521" max="10766" width="8.6640625" style="6"/>
    <col min="10767" max="10767" width="50.44140625" style="6" customWidth="1"/>
    <col min="10768" max="10776" width="10.6640625" style="6" customWidth="1"/>
    <col min="10777" max="11022" width="8.6640625" style="6"/>
    <col min="11023" max="11023" width="50.44140625" style="6" customWidth="1"/>
    <col min="11024" max="11032" width="10.6640625" style="6" customWidth="1"/>
    <col min="11033" max="11278" width="8.6640625" style="6"/>
    <col min="11279" max="11279" width="50.44140625" style="6" customWidth="1"/>
    <col min="11280" max="11288" width="10.6640625" style="6" customWidth="1"/>
    <col min="11289" max="11534" width="8.6640625" style="6"/>
    <col min="11535" max="11535" width="50.44140625" style="6" customWidth="1"/>
    <col min="11536" max="11544" width="10.6640625" style="6" customWidth="1"/>
    <col min="11545" max="11790" width="8.6640625" style="6"/>
    <col min="11791" max="11791" width="50.44140625" style="6" customWidth="1"/>
    <col min="11792" max="11800" width="10.6640625" style="6" customWidth="1"/>
    <col min="11801" max="12046" width="8.6640625" style="6"/>
    <col min="12047" max="12047" width="50.44140625" style="6" customWidth="1"/>
    <col min="12048" max="12056" width="10.6640625" style="6" customWidth="1"/>
    <col min="12057" max="12302" width="8.6640625" style="6"/>
    <col min="12303" max="12303" width="50.44140625" style="6" customWidth="1"/>
    <col min="12304" max="12312" width="10.6640625" style="6" customWidth="1"/>
    <col min="12313" max="12558" width="8.6640625" style="6"/>
    <col min="12559" max="12559" width="50.44140625" style="6" customWidth="1"/>
    <col min="12560" max="12568" width="10.6640625" style="6" customWidth="1"/>
    <col min="12569" max="12814" width="8.6640625" style="6"/>
    <col min="12815" max="12815" width="50.44140625" style="6" customWidth="1"/>
    <col min="12816" max="12824" width="10.6640625" style="6" customWidth="1"/>
    <col min="12825" max="13070" width="8.6640625" style="6"/>
    <col min="13071" max="13071" width="50.44140625" style="6" customWidth="1"/>
    <col min="13072" max="13080" width="10.6640625" style="6" customWidth="1"/>
    <col min="13081" max="13326" width="8.6640625" style="6"/>
    <col min="13327" max="13327" width="50.44140625" style="6" customWidth="1"/>
    <col min="13328" max="13336" width="10.6640625" style="6" customWidth="1"/>
    <col min="13337" max="13582" width="8.6640625" style="6"/>
    <col min="13583" max="13583" width="50.44140625" style="6" customWidth="1"/>
    <col min="13584" max="13592" width="10.6640625" style="6" customWidth="1"/>
    <col min="13593" max="13838" width="8.6640625" style="6"/>
    <col min="13839" max="13839" width="50.44140625" style="6" customWidth="1"/>
    <col min="13840" max="13848" width="10.6640625" style="6" customWidth="1"/>
    <col min="13849" max="14094" width="8.6640625" style="6"/>
    <col min="14095" max="14095" width="50.44140625" style="6" customWidth="1"/>
    <col min="14096" max="14104" width="10.6640625" style="6" customWidth="1"/>
    <col min="14105" max="14350" width="8.6640625" style="6"/>
    <col min="14351" max="14351" width="50.44140625" style="6" customWidth="1"/>
    <col min="14352" max="14360" width="10.6640625" style="6" customWidth="1"/>
    <col min="14361" max="14606" width="8.6640625" style="6"/>
    <col min="14607" max="14607" width="50.44140625" style="6" customWidth="1"/>
    <col min="14608" max="14616" width="10.6640625" style="6" customWidth="1"/>
    <col min="14617" max="14862" width="8.6640625" style="6"/>
    <col min="14863" max="14863" width="50.44140625" style="6" customWidth="1"/>
    <col min="14864" max="14872" width="10.6640625" style="6" customWidth="1"/>
    <col min="14873" max="15118" width="8.6640625" style="6"/>
    <col min="15119" max="15119" width="50.44140625" style="6" customWidth="1"/>
    <col min="15120" max="15128" width="10.6640625" style="6" customWidth="1"/>
    <col min="15129" max="15374" width="8.6640625" style="6"/>
    <col min="15375" max="15375" width="50.44140625" style="6" customWidth="1"/>
    <col min="15376" max="15384" width="10.6640625" style="6" customWidth="1"/>
    <col min="15385" max="15630" width="8.6640625" style="6"/>
    <col min="15631" max="15631" width="50.44140625" style="6" customWidth="1"/>
    <col min="15632" max="15640" width="10.6640625" style="6" customWidth="1"/>
    <col min="15641" max="15886" width="8.6640625" style="6"/>
    <col min="15887" max="15887" width="50.44140625" style="6" customWidth="1"/>
    <col min="15888" max="15896" width="10.6640625" style="6" customWidth="1"/>
    <col min="15897" max="16142" width="8.6640625" style="6"/>
    <col min="16143" max="16143" width="50.44140625" style="6" customWidth="1"/>
    <col min="16144" max="16152" width="10.6640625" style="6" customWidth="1"/>
    <col min="16153" max="16384" width="8.6640625" style="6"/>
  </cols>
  <sheetData>
    <row r="1" spans="1:28" ht="18.8" customHeight="1" x14ac:dyDescent="0.2">
      <c r="A1" s="15" t="s">
        <v>25</v>
      </c>
    </row>
    <row r="2" spans="1:28" ht="18.8" customHeight="1" x14ac:dyDescent="0.2">
      <c r="A2" s="3"/>
    </row>
    <row r="3" spans="1:28" ht="18.8" customHeight="1" x14ac:dyDescent="0.2">
      <c r="A3" s="20" t="s">
        <v>0</v>
      </c>
      <c r="B3" s="22" t="s">
        <v>1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ht="18.8" customHeight="1" x14ac:dyDescent="0.2">
      <c r="A4" s="20"/>
      <c r="B4" s="22" t="s">
        <v>2</v>
      </c>
      <c r="C4" s="23"/>
      <c r="D4" s="23"/>
      <c r="E4" s="23"/>
      <c r="F4" s="23"/>
      <c r="G4" s="23"/>
      <c r="H4" s="23"/>
      <c r="I4" s="23"/>
      <c r="J4" s="24"/>
      <c r="K4" s="22" t="s">
        <v>3</v>
      </c>
      <c r="L4" s="23"/>
      <c r="M4" s="23"/>
      <c r="N4" s="23"/>
      <c r="O4" s="23"/>
      <c r="P4" s="23"/>
      <c r="Q4" s="23"/>
      <c r="R4" s="23"/>
      <c r="S4" s="24"/>
      <c r="T4" s="22" t="s">
        <v>4</v>
      </c>
      <c r="U4" s="23"/>
      <c r="V4" s="23"/>
      <c r="W4" s="23"/>
      <c r="X4" s="23"/>
      <c r="Y4" s="23"/>
      <c r="Z4" s="23"/>
      <c r="AA4" s="23"/>
      <c r="AB4" s="23"/>
    </row>
    <row r="5" spans="1:28" ht="18.8" customHeight="1" x14ac:dyDescent="0.2">
      <c r="A5" s="21"/>
      <c r="B5" s="16">
        <v>2010</v>
      </c>
      <c r="C5" s="16">
        <v>2011</v>
      </c>
      <c r="D5" s="16">
        <v>2012</v>
      </c>
      <c r="E5" s="16">
        <v>2013</v>
      </c>
      <c r="F5" s="16">
        <v>2014</v>
      </c>
      <c r="G5" s="16">
        <v>2015</v>
      </c>
      <c r="H5" s="16">
        <v>2016</v>
      </c>
      <c r="I5" s="16">
        <v>2017</v>
      </c>
      <c r="J5" s="16">
        <v>2018</v>
      </c>
      <c r="K5" s="16">
        <v>2010</v>
      </c>
      <c r="L5" s="16">
        <v>2011</v>
      </c>
      <c r="M5" s="16">
        <v>2012</v>
      </c>
      <c r="N5" s="16">
        <v>2013</v>
      </c>
      <c r="O5" s="16">
        <v>2014</v>
      </c>
      <c r="P5" s="16">
        <v>2015</v>
      </c>
      <c r="Q5" s="16">
        <v>2016</v>
      </c>
      <c r="R5" s="16">
        <v>2017</v>
      </c>
      <c r="S5" s="16">
        <v>2018</v>
      </c>
      <c r="T5" s="16">
        <v>2010</v>
      </c>
      <c r="U5" s="16">
        <v>2011</v>
      </c>
      <c r="V5" s="16">
        <v>2012</v>
      </c>
      <c r="W5" s="16">
        <v>2013</v>
      </c>
      <c r="X5" s="16">
        <v>2014</v>
      </c>
      <c r="Y5" s="16">
        <v>2015</v>
      </c>
      <c r="Z5" s="16">
        <v>2016</v>
      </c>
      <c r="AA5" s="16">
        <v>2017</v>
      </c>
      <c r="AB5" s="16">
        <v>2018</v>
      </c>
    </row>
    <row r="6" spans="1:28" ht="18.8" customHeight="1" x14ac:dyDescent="0.2">
      <c r="A6" s="4" t="s">
        <v>18</v>
      </c>
      <c r="B6" s="5">
        <v>555</v>
      </c>
      <c r="C6" s="5">
        <v>585</v>
      </c>
      <c r="D6" s="5">
        <v>645</v>
      </c>
      <c r="E6" s="5">
        <v>757</v>
      </c>
      <c r="F6" s="5">
        <v>829</v>
      </c>
      <c r="G6" s="5">
        <v>947</v>
      </c>
      <c r="H6" s="5">
        <v>1012</v>
      </c>
      <c r="I6" s="5">
        <v>1080</v>
      </c>
      <c r="J6" s="5">
        <v>1198</v>
      </c>
      <c r="K6" s="5">
        <v>748328.25000000023</v>
      </c>
      <c r="L6" s="5">
        <v>816544.17999999982</v>
      </c>
      <c r="M6" s="5">
        <v>894795.00000000047</v>
      </c>
      <c r="N6" s="5">
        <v>1074005.3700000001</v>
      </c>
      <c r="O6" s="5">
        <v>1202337.4199999981</v>
      </c>
      <c r="P6" s="5">
        <v>1453031.7799999949</v>
      </c>
      <c r="Q6" s="5">
        <v>1582655.9699999939</v>
      </c>
      <c r="R6" s="5">
        <v>1718383.5999999919</v>
      </c>
      <c r="S6" s="5">
        <v>1954584.6399999899</v>
      </c>
      <c r="T6" s="5">
        <v>16.197402597402601</v>
      </c>
      <c r="U6" s="5">
        <v>16.45893719806763</v>
      </c>
      <c r="V6" s="5">
        <v>15.004</v>
      </c>
      <c r="W6" s="5">
        <v>14.15467625899281</v>
      </c>
      <c r="X6" s="5">
        <v>14.305</v>
      </c>
      <c r="Y6" s="5">
        <v>14.07680722891566</v>
      </c>
      <c r="Z6" s="5">
        <v>14.70655270655271</v>
      </c>
      <c r="AA6" s="5">
        <v>15.32851511169514</v>
      </c>
      <c r="AB6" s="5">
        <v>16.341830822711469</v>
      </c>
    </row>
    <row r="7" spans="1:28" ht="18.8" customHeight="1" x14ac:dyDescent="0.2">
      <c r="A7" s="17" t="s">
        <v>19</v>
      </c>
      <c r="B7" s="18">
        <v>86</v>
      </c>
      <c r="C7" s="18">
        <v>89</v>
      </c>
      <c r="D7" s="18">
        <v>121</v>
      </c>
      <c r="E7" s="18">
        <v>144</v>
      </c>
      <c r="F7" s="18">
        <v>208</v>
      </c>
      <c r="G7" s="18">
        <v>280</v>
      </c>
      <c r="H7" s="18">
        <v>412</v>
      </c>
      <c r="I7" s="18">
        <v>475</v>
      </c>
      <c r="J7" s="18">
        <v>532</v>
      </c>
      <c r="K7" s="18">
        <v>180778.05999999991</v>
      </c>
      <c r="L7" s="18">
        <v>184343.05999999991</v>
      </c>
      <c r="M7" s="18">
        <v>250187.36</v>
      </c>
      <c r="N7" s="18">
        <v>371400.5199999999</v>
      </c>
      <c r="O7" s="18">
        <v>496082.64999999991</v>
      </c>
      <c r="P7" s="18">
        <v>632808.47</v>
      </c>
      <c r="Q7" s="18">
        <v>913557.21999999986</v>
      </c>
      <c r="R7" s="18">
        <v>1068498.71</v>
      </c>
      <c r="S7" s="18">
        <v>1235759.2700000021</v>
      </c>
      <c r="T7" s="18">
        <v>10.050000000000001</v>
      </c>
      <c r="U7" s="18">
        <v>10.61904761904762</v>
      </c>
      <c r="V7" s="18">
        <v>9.5188679245283012</v>
      </c>
      <c r="W7" s="18">
        <v>9.0775193798449614</v>
      </c>
      <c r="X7" s="18">
        <v>8.8074534161490678</v>
      </c>
      <c r="Y7" s="18">
        <v>6.8796680497925324</v>
      </c>
      <c r="Z7" s="18">
        <v>5.5841836734693882</v>
      </c>
      <c r="AA7" s="18">
        <v>5.6933045356371492</v>
      </c>
      <c r="AB7" s="18">
        <v>6.2694610778443112</v>
      </c>
    </row>
    <row r="8" spans="1:28" ht="18.8" customHeight="1" x14ac:dyDescent="0.2">
      <c r="A8" s="4" t="s">
        <v>20</v>
      </c>
      <c r="B8" s="5">
        <v>2</v>
      </c>
      <c r="C8" s="5">
        <v>2</v>
      </c>
      <c r="D8" s="5">
        <v>2</v>
      </c>
      <c r="E8" s="5">
        <v>3</v>
      </c>
      <c r="F8" s="5">
        <v>3</v>
      </c>
      <c r="G8" s="5">
        <v>8</v>
      </c>
      <c r="H8" s="5">
        <v>7</v>
      </c>
      <c r="I8" s="5">
        <v>7</v>
      </c>
      <c r="J8" s="5">
        <v>7</v>
      </c>
      <c r="K8" s="5">
        <v>168.3</v>
      </c>
      <c r="L8" s="5">
        <v>168.3</v>
      </c>
      <c r="M8" s="5">
        <v>168.3</v>
      </c>
      <c r="N8" s="5">
        <v>195.81</v>
      </c>
      <c r="O8" s="5">
        <v>195.81</v>
      </c>
      <c r="P8" s="5">
        <v>604.16</v>
      </c>
      <c r="Q8" s="5">
        <v>470.86</v>
      </c>
      <c r="R8" s="5">
        <v>470.86</v>
      </c>
      <c r="S8" s="5">
        <v>470.86</v>
      </c>
      <c r="T8" s="5">
        <v>22</v>
      </c>
      <c r="U8" s="5">
        <v>23</v>
      </c>
      <c r="V8" s="5">
        <v>24</v>
      </c>
      <c r="W8" s="5">
        <v>17.666666666666671</v>
      </c>
      <c r="X8" s="5">
        <v>18.666666666666671</v>
      </c>
      <c r="Y8" s="5">
        <v>14.75</v>
      </c>
      <c r="Z8" s="5">
        <v>15.142857142857141</v>
      </c>
      <c r="AA8" s="5">
        <v>16.142857142857139</v>
      </c>
      <c r="AB8" s="5">
        <v>17.142857142857139</v>
      </c>
    </row>
    <row r="9" spans="1:28" ht="18.8" customHeight="1" x14ac:dyDescent="0.2">
      <c r="A9" s="17" t="s">
        <v>21</v>
      </c>
      <c r="B9" s="18">
        <v>1</v>
      </c>
      <c r="C9" s="18">
        <v>1</v>
      </c>
      <c r="D9" s="18">
        <v>1</v>
      </c>
      <c r="E9" s="18">
        <v>1</v>
      </c>
      <c r="F9" s="18">
        <v>1</v>
      </c>
      <c r="G9" s="18">
        <v>1</v>
      </c>
      <c r="H9" s="18">
        <v>1</v>
      </c>
      <c r="I9" s="18">
        <v>1</v>
      </c>
      <c r="J9" s="18">
        <v>1</v>
      </c>
      <c r="K9" s="18">
        <v>37.700000000000003</v>
      </c>
      <c r="L9" s="18">
        <v>37.700000000000003</v>
      </c>
      <c r="M9" s="18">
        <v>37.700000000000003</v>
      </c>
      <c r="N9" s="18">
        <v>37.700000000000003</v>
      </c>
      <c r="O9" s="18">
        <v>37.700000000000003</v>
      </c>
      <c r="P9" s="18">
        <v>37.700000000000003</v>
      </c>
      <c r="Q9" s="18">
        <v>37.700000000000003</v>
      </c>
      <c r="R9" s="18">
        <v>37.700000000000003</v>
      </c>
      <c r="S9" s="18">
        <v>37.700000000000003</v>
      </c>
      <c r="T9" s="18">
        <v>16</v>
      </c>
      <c r="U9" s="18">
        <v>17</v>
      </c>
      <c r="V9" s="18">
        <v>18</v>
      </c>
      <c r="W9" s="18">
        <v>19</v>
      </c>
      <c r="X9" s="18">
        <v>20</v>
      </c>
      <c r="Y9" s="18">
        <v>21</v>
      </c>
      <c r="Z9" s="18">
        <v>22</v>
      </c>
      <c r="AA9" s="18">
        <v>23</v>
      </c>
      <c r="AB9" s="18">
        <v>24</v>
      </c>
    </row>
    <row r="10" spans="1:28" ht="18.8" customHeight="1" x14ac:dyDescent="0.2">
      <c r="A10" s="4" t="s">
        <v>22</v>
      </c>
      <c r="B10" s="5">
        <v>80</v>
      </c>
      <c r="C10" s="5">
        <v>75</v>
      </c>
      <c r="D10" s="5">
        <v>78</v>
      </c>
      <c r="E10" s="5">
        <v>108</v>
      </c>
      <c r="F10" s="5">
        <v>111</v>
      </c>
      <c r="G10" s="5">
        <v>112</v>
      </c>
      <c r="H10" s="5">
        <v>113</v>
      </c>
      <c r="I10" s="5">
        <v>110</v>
      </c>
      <c r="J10" s="5">
        <v>115</v>
      </c>
      <c r="K10" s="5">
        <v>77939.709999999977</v>
      </c>
      <c r="L10" s="5">
        <v>73493.049999999974</v>
      </c>
      <c r="M10" s="5">
        <v>78308.129999999961</v>
      </c>
      <c r="N10" s="5">
        <v>122814.8599999999</v>
      </c>
      <c r="O10" s="5">
        <v>127531.6599999999</v>
      </c>
      <c r="P10" s="5">
        <v>129331.6599999999</v>
      </c>
      <c r="Q10" s="5">
        <v>130831.6599999999</v>
      </c>
      <c r="R10" s="5">
        <v>126531.6599999999</v>
      </c>
      <c r="S10" s="5">
        <v>133568.65999999989</v>
      </c>
      <c r="T10" s="5">
        <v>29.85</v>
      </c>
      <c r="U10" s="5">
        <v>31.38666666666667</v>
      </c>
      <c r="V10" s="5">
        <v>31.141025641025639</v>
      </c>
      <c r="W10" s="5">
        <v>24.546296296296301</v>
      </c>
      <c r="X10" s="5">
        <v>24.882882882882878</v>
      </c>
      <c r="Y10" s="5">
        <v>26.169642857142861</v>
      </c>
      <c r="Z10" s="5">
        <v>27.123893805309731</v>
      </c>
      <c r="AA10" s="5">
        <v>27.77272727272727</v>
      </c>
      <c r="AB10" s="5">
        <v>29.173913043478262</v>
      </c>
    </row>
    <row r="11" spans="1:28" ht="18.8" customHeight="1" x14ac:dyDescent="0.2">
      <c r="A11" s="17" t="s">
        <v>23</v>
      </c>
      <c r="B11" s="18"/>
      <c r="C11" s="18"/>
      <c r="D11" s="18"/>
      <c r="E11" s="18"/>
      <c r="F11" s="18"/>
      <c r="G11" s="18">
        <v>1</v>
      </c>
      <c r="H11" s="18">
        <v>1</v>
      </c>
      <c r="I11" s="18">
        <v>1</v>
      </c>
      <c r="J11" s="18">
        <v>0</v>
      </c>
      <c r="K11" s="18"/>
      <c r="L11" s="18"/>
      <c r="M11" s="18"/>
      <c r="N11" s="18"/>
      <c r="O11" s="18"/>
      <c r="P11" s="18">
        <v>202.08</v>
      </c>
      <c r="Q11" s="18">
        <v>202.08</v>
      </c>
      <c r="R11" s="18">
        <v>202.08</v>
      </c>
      <c r="S11" s="18">
        <v>0</v>
      </c>
      <c r="T11" s="18"/>
      <c r="U11" s="18"/>
      <c r="V11" s="18"/>
      <c r="W11" s="18"/>
      <c r="X11" s="18"/>
      <c r="Y11" s="18">
        <v>4</v>
      </c>
      <c r="Z11" s="18">
        <v>5</v>
      </c>
      <c r="AA11" s="18">
        <v>6</v>
      </c>
      <c r="AB11" s="18">
        <v>0</v>
      </c>
    </row>
    <row r="12" spans="1:28" ht="18.8" customHeight="1" x14ac:dyDescent="0.2">
      <c r="A12" s="4" t="s">
        <v>8</v>
      </c>
      <c r="B12" s="5">
        <v>3</v>
      </c>
      <c r="C12" s="5">
        <v>4</v>
      </c>
      <c r="D12" s="5">
        <v>3</v>
      </c>
      <c r="E12" s="5">
        <v>4</v>
      </c>
      <c r="F12" s="5">
        <v>5</v>
      </c>
      <c r="G12" s="5">
        <v>6</v>
      </c>
      <c r="H12" s="5">
        <v>10</v>
      </c>
      <c r="I12" s="5">
        <v>8</v>
      </c>
      <c r="J12" s="5">
        <v>9</v>
      </c>
      <c r="K12" s="5">
        <v>789.4</v>
      </c>
      <c r="L12" s="5">
        <v>789.4</v>
      </c>
      <c r="M12" s="5">
        <v>622.5</v>
      </c>
      <c r="N12" s="5">
        <v>788.7</v>
      </c>
      <c r="O12" s="5">
        <v>1045.8599999999999</v>
      </c>
      <c r="P12" s="5">
        <v>1359.06</v>
      </c>
      <c r="Q12" s="5">
        <v>2997.22</v>
      </c>
      <c r="R12" s="5">
        <v>1959.67</v>
      </c>
      <c r="S12" s="5">
        <v>2481.2199999999998</v>
      </c>
      <c r="T12" s="5">
        <v>8.3333333333333339</v>
      </c>
      <c r="U12" s="5">
        <v>7</v>
      </c>
      <c r="V12" s="5">
        <v>7.333333333333333</v>
      </c>
      <c r="W12" s="5">
        <v>6.75</v>
      </c>
      <c r="X12" s="5">
        <v>11.6</v>
      </c>
      <c r="Y12" s="5">
        <v>12.6</v>
      </c>
      <c r="Z12" s="5">
        <v>12.75</v>
      </c>
      <c r="AA12" s="5">
        <v>13.75</v>
      </c>
      <c r="AB12" s="5">
        <v>16.25</v>
      </c>
    </row>
    <row r="13" spans="1:28" ht="18.8" customHeight="1" x14ac:dyDescent="0.2">
      <c r="A13" s="17" t="s">
        <v>9</v>
      </c>
      <c r="B13" s="18">
        <v>2</v>
      </c>
      <c r="C13" s="18">
        <v>2</v>
      </c>
      <c r="D13" s="18">
        <v>14</v>
      </c>
      <c r="E13" s="18">
        <v>14</v>
      </c>
      <c r="F13" s="18">
        <v>16</v>
      </c>
      <c r="G13" s="18">
        <v>18</v>
      </c>
      <c r="H13" s="18">
        <v>18</v>
      </c>
      <c r="I13" s="18">
        <v>18</v>
      </c>
      <c r="J13" s="18">
        <v>19</v>
      </c>
      <c r="K13" s="18">
        <v>994.06</v>
      </c>
      <c r="L13" s="18">
        <v>994.06</v>
      </c>
      <c r="M13" s="18">
        <v>1171.06</v>
      </c>
      <c r="N13" s="18">
        <v>1171.06</v>
      </c>
      <c r="O13" s="18">
        <v>6104.6600000000008</v>
      </c>
      <c r="P13" s="18">
        <v>12013.64</v>
      </c>
      <c r="Q13" s="18">
        <v>12013.64</v>
      </c>
      <c r="R13" s="18">
        <v>12013.64</v>
      </c>
      <c r="S13" s="18">
        <v>15535.11</v>
      </c>
      <c r="T13" s="18">
        <v>0</v>
      </c>
      <c r="U13" s="18">
        <v>0</v>
      </c>
      <c r="V13" s="18">
        <v>3.8461538461538458</v>
      </c>
      <c r="W13" s="18">
        <v>4.8461538461538458</v>
      </c>
      <c r="X13" s="18">
        <v>7.2666666666666666</v>
      </c>
      <c r="Y13" s="18">
        <v>8.2666666666666675</v>
      </c>
      <c r="Z13" s="18">
        <v>9.875</v>
      </c>
      <c r="AA13" s="18">
        <v>10.875</v>
      </c>
      <c r="AB13" s="18">
        <v>11.875</v>
      </c>
    </row>
    <row r="14" spans="1:28" ht="18.8" customHeight="1" x14ac:dyDescent="0.2">
      <c r="A14" s="4" t="s">
        <v>10</v>
      </c>
      <c r="B14" s="5">
        <v>44</v>
      </c>
      <c r="C14" s="5">
        <v>45</v>
      </c>
      <c r="D14" s="5">
        <v>45</v>
      </c>
      <c r="E14" s="5">
        <v>46</v>
      </c>
      <c r="F14" s="5">
        <v>44</v>
      </c>
      <c r="G14" s="5">
        <v>43</v>
      </c>
      <c r="H14" s="5">
        <v>45</v>
      </c>
      <c r="I14" s="5">
        <v>32</v>
      </c>
      <c r="J14" s="5">
        <v>48</v>
      </c>
      <c r="K14" s="5">
        <v>106302.83</v>
      </c>
      <c r="L14" s="5">
        <v>106339.83</v>
      </c>
      <c r="M14" s="5">
        <v>106339.83</v>
      </c>
      <c r="N14" s="5">
        <v>111153.83</v>
      </c>
      <c r="O14" s="5">
        <v>109378.33</v>
      </c>
      <c r="P14" s="5">
        <v>107332.73</v>
      </c>
      <c r="Q14" s="5">
        <v>113687.29</v>
      </c>
      <c r="R14" s="5">
        <v>59182.42</v>
      </c>
      <c r="S14" s="5">
        <v>119407.94</v>
      </c>
      <c r="T14" s="5">
        <v>13.25</v>
      </c>
      <c r="U14" s="5">
        <v>13.717948717948721</v>
      </c>
      <c r="V14" s="5">
        <v>14.238095238095241</v>
      </c>
      <c r="W14" s="5">
        <v>14.577777777777779</v>
      </c>
      <c r="X14" s="5">
        <v>15.67441860465116</v>
      </c>
      <c r="Y14" s="5">
        <v>17.121951219512191</v>
      </c>
      <c r="Z14" s="5">
        <v>17.022222222222219</v>
      </c>
      <c r="AA14" s="5">
        <v>11.375</v>
      </c>
      <c r="AB14" s="5">
        <v>18.333333333333329</v>
      </c>
    </row>
    <row r="15" spans="1:28" ht="18.8" customHeight="1" x14ac:dyDescent="0.2">
      <c r="A15" s="17" t="s">
        <v>11</v>
      </c>
      <c r="B15" s="18">
        <v>6</v>
      </c>
      <c r="C15" s="18">
        <v>7</v>
      </c>
      <c r="D15" s="18">
        <v>9</v>
      </c>
      <c r="E15" s="18">
        <v>9</v>
      </c>
      <c r="F15" s="18">
        <v>13</v>
      </c>
      <c r="G15" s="18">
        <v>15</v>
      </c>
      <c r="H15" s="18">
        <v>16</v>
      </c>
      <c r="I15" s="18">
        <v>16</v>
      </c>
      <c r="J15" s="18">
        <v>17</v>
      </c>
      <c r="K15" s="18">
        <v>386.30999999999989</v>
      </c>
      <c r="L15" s="18">
        <v>392.8</v>
      </c>
      <c r="M15" s="18">
        <v>392.8</v>
      </c>
      <c r="N15" s="18">
        <v>392.8</v>
      </c>
      <c r="O15" s="18">
        <v>452.3</v>
      </c>
      <c r="P15" s="18">
        <v>447.23</v>
      </c>
      <c r="Q15" s="18">
        <v>459.88999999999987</v>
      </c>
      <c r="R15" s="18">
        <v>459.88999999999987</v>
      </c>
      <c r="S15" s="18">
        <v>544.09</v>
      </c>
      <c r="T15" s="18">
        <v>14.6</v>
      </c>
      <c r="U15" s="18">
        <v>15.6</v>
      </c>
      <c r="V15" s="18">
        <v>13.75</v>
      </c>
      <c r="W15" s="18">
        <v>13.142857142857141</v>
      </c>
      <c r="X15" s="18">
        <v>16</v>
      </c>
      <c r="Y15" s="18">
        <v>13.36363636363636</v>
      </c>
      <c r="Z15" s="18">
        <v>15.28571428571429</v>
      </c>
      <c r="AA15" s="18">
        <v>17.2</v>
      </c>
      <c r="AB15" s="18">
        <v>20.357142857142861</v>
      </c>
    </row>
    <row r="16" spans="1:28" ht="18.8" customHeight="1" x14ac:dyDescent="0.2">
      <c r="A16" s="4" t="s">
        <v>12</v>
      </c>
      <c r="B16" s="5">
        <v>2</v>
      </c>
      <c r="C16" s="5">
        <v>2</v>
      </c>
      <c r="D16" s="5">
        <v>2</v>
      </c>
      <c r="E16" s="5">
        <v>2</v>
      </c>
      <c r="F16" s="5">
        <v>2</v>
      </c>
      <c r="G16" s="5">
        <v>2</v>
      </c>
      <c r="H16" s="5">
        <v>1</v>
      </c>
      <c r="I16" s="5">
        <v>1</v>
      </c>
      <c r="J16" s="5">
        <v>1</v>
      </c>
      <c r="K16" s="5">
        <v>2</v>
      </c>
      <c r="L16" s="5">
        <v>2</v>
      </c>
      <c r="M16" s="5">
        <v>2</v>
      </c>
      <c r="N16" s="5">
        <v>2</v>
      </c>
      <c r="O16" s="5">
        <v>2</v>
      </c>
      <c r="P16" s="5">
        <v>2</v>
      </c>
      <c r="Q16" s="5">
        <v>1</v>
      </c>
      <c r="R16" s="5">
        <v>1</v>
      </c>
      <c r="S16" s="5">
        <v>1</v>
      </c>
      <c r="T16" s="5">
        <v>29</v>
      </c>
      <c r="U16" s="5">
        <v>30</v>
      </c>
      <c r="V16" s="5">
        <v>31</v>
      </c>
      <c r="W16" s="5">
        <v>32</v>
      </c>
      <c r="X16" s="5">
        <v>33</v>
      </c>
      <c r="Y16" s="5">
        <v>34</v>
      </c>
      <c r="Z16" s="5">
        <v>26</v>
      </c>
      <c r="AA16" s="5">
        <v>27</v>
      </c>
      <c r="AB16" s="5">
        <v>28</v>
      </c>
    </row>
    <row r="17" spans="1:29" ht="18.8" customHeight="1" x14ac:dyDescent="0.2">
      <c r="A17" s="17" t="s">
        <v>13</v>
      </c>
      <c r="B17" s="18">
        <v>1</v>
      </c>
      <c r="C17" s="18">
        <v>1</v>
      </c>
      <c r="D17" s="18">
        <v>1</v>
      </c>
      <c r="E17" s="18">
        <v>2</v>
      </c>
      <c r="F17" s="18">
        <v>4</v>
      </c>
      <c r="G17" s="18">
        <v>7</v>
      </c>
      <c r="H17" s="18">
        <v>8</v>
      </c>
      <c r="I17" s="18">
        <v>4</v>
      </c>
      <c r="J17" s="18">
        <v>5</v>
      </c>
      <c r="K17" s="18">
        <v>3223.87</v>
      </c>
      <c r="L17" s="18">
        <v>3223.87</v>
      </c>
      <c r="M17" s="18">
        <v>3223.87</v>
      </c>
      <c r="N17" s="18">
        <v>3402.17</v>
      </c>
      <c r="O17" s="18">
        <v>4661.1399999999994</v>
      </c>
      <c r="P17" s="18">
        <v>5543.8599999999988</v>
      </c>
      <c r="Q17" s="18">
        <v>5543.8599999999988</v>
      </c>
      <c r="R17" s="18">
        <v>1437.27</v>
      </c>
      <c r="S17" s="18">
        <v>4661.1399999999994</v>
      </c>
      <c r="T17" s="18">
        <v>42</v>
      </c>
      <c r="U17" s="18">
        <v>43</v>
      </c>
      <c r="V17" s="18">
        <v>44</v>
      </c>
      <c r="W17" s="18">
        <v>28.5</v>
      </c>
      <c r="X17" s="18">
        <v>26</v>
      </c>
      <c r="Y17" s="18">
        <v>22.5</v>
      </c>
      <c r="Z17" s="18">
        <v>28</v>
      </c>
      <c r="AA17" s="18">
        <v>14</v>
      </c>
      <c r="AB17" s="18">
        <v>25.5</v>
      </c>
    </row>
    <row r="18" spans="1:29" ht="18.8" customHeight="1" x14ac:dyDescent="0.2">
      <c r="A18" s="4" t="s">
        <v>14</v>
      </c>
      <c r="B18" s="5">
        <v>2</v>
      </c>
      <c r="C18" s="5">
        <v>2</v>
      </c>
      <c r="D18" s="5">
        <v>2</v>
      </c>
      <c r="E18" s="5">
        <v>2</v>
      </c>
      <c r="F18" s="5">
        <v>1</v>
      </c>
      <c r="G18" s="5">
        <v>1</v>
      </c>
      <c r="H18" s="5">
        <v>1</v>
      </c>
      <c r="I18" s="5">
        <v>1</v>
      </c>
      <c r="J18" s="5">
        <v>1</v>
      </c>
      <c r="K18" s="5">
        <v>45.57</v>
      </c>
      <c r="L18" s="5">
        <v>45.57</v>
      </c>
      <c r="M18" s="5">
        <v>45.57</v>
      </c>
      <c r="N18" s="5">
        <v>45.57</v>
      </c>
      <c r="O18" s="5">
        <v>26.17</v>
      </c>
      <c r="P18" s="5">
        <v>26.17</v>
      </c>
      <c r="Q18" s="5">
        <v>26.17</v>
      </c>
      <c r="R18" s="5">
        <v>26.17</v>
      </c>
      <c r="S18" s="5">
        <v>26.17</v>
      </c>
      <c r="T18" s="5">
        <v>13.5</v>
      </c>
      <c r="U18" s="5">
        <v>14.5</v>
      </c>
      <c r="V18" s="5">
        <v>15.5</v>
      </c>
      <c r="W18" s="5">
        <v>16</v>
      </c>
      <c r="X18" s="5">
        <v>18</v>
      </c>
      <c r="Y18" s="5">
        <v>19</v>
      </c>
      <c r="Z18" s="5">
        <v>20</v>
      </c>
      <c r="AA18" s="5">
        <v>21</v>
      </c>
      <c r="AB18" s="5">
        <v>22</v>
      </c>
    </row>
    <row r="19" spans="1:29" ht="18.8" customHeight="1" x14ac:dyDescent="0.2">
      <c r="A19" s="17" t="s">
        <v>15</v>
      </c>
      <c r="B19" s="18"/>
      <c r="C19" s="18"/>
      <c r="D19" s="18">
        <v>1</v>
      </c>
      <c r="E19" s="18">
        <v>1</v>
      </c>
      <c r="F19" s="18">
        <v>1</v>
      </c>
      <c r="G19" s="18">
        <v>3</v>
      </c>
      <c r="H19" s="18">
        <v>4</v>
      </c>
      <c r="I19" s="18">
        <v>4</v>
      </c>
      <c r="J19" s="18">
        <v>5</v>
      </c>
      <c r="K19" s="18"/>
      <c r="L19" s="18"/>
      <c r="M19" s="18">
        <v>171.61</v>
      </c>
      <c r="N19" s="18">
        <v>171.61</v>
      </c>
      <c r="O19" s="18">
        <v>171.61</v>
      </c>
      <c r="P19" s="18">
        <v>6480.9699999999993</v>
      </c>
      <c r="Q19" s="18">
        <v>6978.0399999999991</v>
      </c>
      <c r="R19" s="18">
        <v>6978.0399999999991</v>
      </c>
      <c r="S19" s="18">
        <v>7011.9899999999989</v>
      </c>
      <c r="T19" s="18"/>
      <c r="U19" s="18"/>
      <c r="V19" s="18">
        <v>2</v>
      </c>
      <c r="W19" s="18">
        <v>3</v>
      </c>
      <c r="X19" s="18">
        <v>4</v>
      </c>
      <c r="Y19" s="18">
        <v>2</v>
      </c>
      <c r="Z19" s="18">
        <v>5</v>
      </c>
      <c r="AA19" s="18">
        <v>5.666666666666667</v>
      </c>
      <c r="AB19" s="18">
        <v>5.25</v>
      </c>
    </row>
    <row r="20" spans="1:29" ht="18.8" customHeight="1" x14ac:dyDescent="0.2">
      <c r="A20" s="7" t="s">
        <v>16</v>
      </c>
      <c r="B20" s="5">
        <v>404</v>
      </c>
      <c r="C20" s="5">
        <v>435</v>
      </c>
      <c r="D20" s="5">
        <v>447</v>
      </c>
      <c r="E20" s="5">
        <v>497</v>
      </c>
      <c r="F20" s="5">
        <v>547</v>
      </c>
      <c r="G20" s="5">
        <v>593</v>
      </c>
      <c r="H20" s="5">
        <v>629</v>
      </c>
      <c r="I20" s="5">
        <v>637</v>
      </c>
      <c r="J20" s="5">
        <v>698</v>
      </c>
      <c r="K20" s="5">
        <v>14850.69</v>
      </c>
      <c r="L20" s="5">
        <v>61738.36</v>
      </c>
      <c r="M20" s="5">
        <v>63147.460000000006</v>
      </c>
      <c r="N20" s="5">
        <v>64677.180000000008</v>
      </c>
      <c r="O20" s="5">
        <v>67832.260000000053</v>
      </c>
      <c r="P20" s="5">
        <v>70706.290000000052</v>
      </c>
      <c r="Q20" s="5">
        <v>74544.290000000023</v>
      </c>
      <c r="R20" s="5">
        <v>76314.360000000015</v>
      </c>
      <c r="S20" s="5">
        <v>80379.960000000036</v>
      </c>
      <c r="T20" s="5">
        <v>18.778546712802768</v>
      </c>
      <c r="U20" s="5">
        <v>19.457680250783699</v>
      </c>
      <c r="V20" s="5">
        <v>18.971428571428572</v>
      </c>
      <c r="W20" s="5">
        <v>18.7421875</v>
      </c>
      <c r="X20" s="5">
        <v>19.3986013986014</v>
      </c>
      <c r="Y20" s="5">
        <v>19.21132897603486</v>
      </c>
      <c r="Z20" s="5">
        <v>19.30223123732252</v>
      </c>
      <c r="AA20" s="5">
        <v>19.493013972055891</v>
      </c>
      <c r="AB20" s="5">
        <v>20.49364791288566</v>
      </c>
    </row>
    <row r="21" spans="1:29" ht="18.8" customHeight="1" x14ac:dyDescent="0.2">
      <c r="A21" s="17" t="s">
        <v>24</v>
      </c>
      <c r="B21" s="18"/>
      <c r="C21" s="18"/>
      <c r="D21" s="18"/>
      <c r="E21" s="18"/>
      <c r="F21" s="18"/>
      <c r="G21" s="18"/>
      <c r="H21" s="18"/>
      <c r="I21" s="18">
        <v>2</v>
      </c>
      <c r="J21" s="18">
        <v>2</v>
      </c>
      <c r="K21" s="18"/>
      <c r="L21" s="18"/>
      <c r="M21" s="18"/>
      <c r="N21" s="18"/>
      <c r="O21" s="18"/>
      <c r="P21" s="18"/>
      <c r="Q21" s="18"/>
      <c r="R21" s="18">
        <v>429.9</v>
      </c>
      <c r="S21" s="18">
        <v>429.9</v>
      </c>
      <c r="T21" s="18"/>
      <c r="U21" s="18"/>
      <c r="V21" s="18"/>
      <c r="W21" s="18"/>
      <c r="X21" s="18"/>
      <c r="Y21" s="18"/>
      <c r="Z21" s="18"/>
      <c r="AA21" s="18">
        <v>11.5</v>
      </c>
      <c r="AB21" s="18">
        <v>12.5</v>
      </c>
    </row>
    <row r="22" spans="1:29" ht="18.8" customHeight="1" x14ac:dyDescent="0.2">
      <c r="A22" s="7" t="s">
        <v>17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1</v>
      </c>
      <c r="H22" s="5">
        <v>1</v>
      </c>
      <c r="I22" s="5">
        <v>1</v>
      </c>
      <c r="J22" s="5">
        <v>2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254</v>
      </c>
      <c r="Q22" s="5">
        <v>254</v>
      </c>
      <c r="R22" s="5">
        <v>254</v>
      </c>
      <c r="S22" s="5">
        <v>843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43</v>
      </c>
    </row>
    <row r="23" spans="1:29" ht="18.8" customHeight="1" thickBot="1" x14ac:dyDescent="0.25">
      <c r="A23" s="8" t="s">
        <v>5</v>
      </c>
      <c r="B23" s="9">
        <f>SUM(B6:B22)</f>
        <v>1188</v>
      </c>
      <c r="C23" s="9">
        <f t="shared" ref="C23:S23" si="0">SUM(C6:C22)</f>
        <v>1250</v>
      </c>
      <c r="D23" s="9">
        <f t="shared" si="0"/>
        <v>1371</v>
      </c>
      <c r="E23" s="9">
        <f t="shared" si="0"/>
        <v>1590</v>
      </c>
      <c r="F23" s="9">
        <f t="shared" si="0"/>
        <v>1785</v>
      </c>
      <c r="G23" s="9">
        <f t="shared" si="0"/>
        <v>2038</v>
      </c>
      <c r="H23" s="9">
        <f t="shared" si="0"/>
        <v>2279</v>
      </c>
      <c r="I23" s="9">
        <f t="shared" si="0"/>
        <v>2398</v>
      </c>
      <c r="J23" s="9">
        <f t="shared" si="0"/>
        <v>2660</v>
      </c>
      <c r="K23" s="9">
        <f t="shared" si="0"/>
        <v>1133846.7500000005</v>
      </c>
      <c r="L23" s="9">
        <f t="shared" si="0"/>
        <v>1248112.1800000002</v>
      </c>
      <c r="M23" s="9">
        <f t="shared" si="0"/>
        <v>1398613.1900000006</v>
      </c>
      <c r="N23" s="9">
        <f t="shared" si="0"/>
        <v>1750259.1800000002</v>
      </c>
      <c r="O23" s="9">
        <f t="shared" si="0"/>
        <v>2015859.569999998</v>
      </c>
      <c r="P23" s="9">
        <f t="shared" si="0"/>
        <v>2420181.7999999947</v>
      </c>
      <c r="Q23" s="9">
        <f t="shared" si="0"/>
        <v>2844260.8899999941</v>
      </c>
      <c r="R23" s="9">
        <f t="shared" si="0"/>
        <v>3073180.9699999918</v>
      </c>
      <c r="S23" s="9">
        <f t="shared" si="0"/>
        <v>3555742.6499999915</v>
      </c>
      <c r="T23" s="9">
        <f>AVERAGE(T6:T22)</f>
        <v>16.682805903109909</v>
      </c>
      <c r="U23" s="9">
        <f t="shared" ref="U23:AB23" si="1">AVERAGE(U6:U22)</f>
        <v>17.267162889465311</v>
      </c>
      <c r="V23" s="9">
        <f t="shared" si="1"/>
        <v>16.553526970304326</v>
      </c>
      <c r="W23" s="9">
        <f t="shared" si="1"/>
        <v>14.800275657905967</v>
      </c>
      <c r="X23" s="9">
        <f t="shared" si="1"/>
        <v>15.840112642374523</v>
      </c>
      <c r="Y23" s="9">
        <f t="shared" si="1"/>
        <v>14.683731335106319</v>
      </c>
      <c r="Z23" s="9">
        <f t="shared" si="1"/>
        <v>15.1745409420905</v>
      </c>
      <c r="AA23" s="9">
        <f t="shared" si="1"/>
        <v>14.458652041272895</v>
      </c>
      <c r="AB23" s="9">
        <f t="shared" si="1"/>
        <v>18.616893305309002</v>
      </c>
    </row>
    <row r="24" spans="1:29" s="13" customFormat="1" ht="10.65" x14ac:dyDescent="0.2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/>
      <c r="X24" s="12"/>
      <c r="Y24" s="12"/>
      <c r="Z24" s="12"/>
      <c r="AA24" s="12"/>
      <c r="AB24" s="12"/>
      <c r="AC24" s="12"/>
    </row>
    <row r="25" spans="1:29" s="13" customFormat="1" ht="10.65" x14ac:dyDescent="0.2">
      <c r="A25" s="12" t="s">
        <v>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9"/>
      <c r="U25" s="19"/>
      <c r="V25" s="19"/>
      <c r="W25" s="19"/>
      <c r="X25" s="19"/>
      <c r="Y25" s="19"/>
      <c r="Z25" s="19"/>
      <c r="AA25" s="19"/>
      <c r="AB25" s="19"/>
      <c r="AC25" s="12"/>
    </row>
    <row r="26" spans="1:29" s="13" customFormat="1" ht="10.65" x14ac:dyDescent="0.2">
      <c r="A26" s="14" t="s">
        <v>7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/>
      <c r="X26" s="12"/>
      <c r="Y26" s="12"/>
      <c r="Z26" s="12"/>
      <c r="AA26" s="12"/>
      <c r="AB26" s="12"/>
      <c r="AC26" s="12"/>
    </row>
  </sheetData>
  <mergeCells count="5">
    <mergeCell ref="A3:A5"/>
    <mergeCell ref="B4:J4"/>
    <mergeCell ref="K4:S4"/>
    <mergeCell ref="T4:AB4"/>
    <mergeCell ref="B3:AB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23:AB2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3D0FC75-B297-41D5-A0DD-19F98190B30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AQU_3_4_2_1_2_4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2015-07-09T18:47:37Z</dcterms:created>
  <dcterms:modified xsi:type="dcterms:W3CDTF">2019-12-18T13:38:24Z</dcterms:modified>
</cp:coreProperties>
</file>