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3_1_1_4_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2" l="1"/>
  <c r="V6" i="2" s="1"/>
  <c r="V8" i="2"/>
  <c r="V9" i="2"/>
  <c r="V10" i="2"/>
  <c r="V11" i="2"/>
  <c r="V12" i="2"/>
  <c r="V13" i="2"/>
  <c r="V15" i="2"/>
  <c r="V16" i="2"/>
  <c r="V17" i="2"/>
  <c r="V14" i="2" s="1"/>
  <c r="V18" i="2"/>
  <c r="V19" i="2"/>
  <c r="V20" i="2"/>
  <c r="V21" i="2"/>
  <c r="V22" i="2"/>
  <c r="V23" i="2"/>
  <c r="V25" i="2"/>
  <c r="V26" i="2"/>
  <c r="V27" i="2"/>
  <c r="V24" i="2" s="1"/>
  <c r="V28" i="2"/>
  <c r="V30" i="2"/>
  <c r="V29" i="2" s="1"/>
  <c r="V31" i="2"/>
  <c r="V32" i="2"/>
  <c r="V34" i="2"/>
  <c r="V33" i="2" s="1"/>
  <c r="V35" i="2"/>
  <c r="V36" i="2"/>
  <c r="V37" i="2"/>
  <c r="V5" i="2" l="1"/>
</calcChain>
</file>

<file path=xl/sharedStrings.xml><?xml version="1.0" encoding="utf-8"?>
<sst xmlns="http://schemas.openxmlformats.org/spreadsheetml/2006/main" count="39" uniqueCount="39">
  <si>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</si>
  <si>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</si>
  <si>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</si>
  <si>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</si>
  <si>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</si>
  <si>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</si>
  <si>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</si>
  <si>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</si>
  <si>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</si>
  <si>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</si>
  <si>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</si>
  <si>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</si>
  <si>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</si>
  <si>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</si>
  <si>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</si>
  <si>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</si>
  <si>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</si>
  <si>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</si>
  <si>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</si>
  <si>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</si>
  <si>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</si>
  <si>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</si>
  <si>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</si>
  <si>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</si>
  <si>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</si>
  <si>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</si>
  <si>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</si>
  <si>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</si>
  <si>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</si>
  <si>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</si>
  <si>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</si>
  <si>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</si>
  <si>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</si>
  <si>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</si>
  <si>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planejada (km)</t>
  </si>
  <si>
    <t>Nota1:  Redução nas extensões devido à reformulação da divisão em trechos do PNV</t>
  </si>
  <si>
    <t>Nota2: Alteração nas extensões devido a reclassificação de algumas rodovias</t>
  </si>
  <si>
    <t>Evolução da malha rodoviária planejada FEDERAL por Região e Unidade da Federação - 2001 - 2021</t>
  </si>
  <si>
    <t>* Dados 2021 atualizados em out/2022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</si>
</sst>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4" fillId="3" borderId="8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zoomScale="70" zoomScaleNormal="70" workbookViewId="0"/>
  </sheetViews>
  <sheetFormatPr defaultRowHeight="15" x14ac:dyDescent="0.25"/>
  <cols>
    <col min="1" max="1" width="20.5703125" customWidth="1"/>
    <col min="2" max="22" width="12" customWidth="1"/>
  </cols>
  <sheetData>
    <row r="1" spans="1:22" ht="19.7" customHeight="1" x14ac:dyDescent="0.25">
      <c r="A1" s="1" t="s">
        <v>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"/>
      <c r="U1" s="10"/>
      <c r="V1" s="10"/>
    </row>
    <row r="2" spans="1:22" ht="19.7" customHeight="1" x14ac:dyDescent="0.25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0"/>
      <c r="U2" s="10"/>
      <c r="V2" s="10"/>
    </row>
    <row r="3" spans="1:22" ht="19.7" customHeight="1" x14ac:dyDescent="0.25">
      <c r="A3" s="19" t="s">
        <v>0</v>
      </c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9.7" customHeight="1" x14ac:dyDescent="0.25">
      <c r="A4" s="20"/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3">
        <v>2015</v>
      </c>
      <c r="Q4" s="12">
        <v>2016</v>
      </c>
      <c r="R4" s="13">
        <v>2017</v>
      </c>
      <c r="S4" s="12">
        <v>2018</v>
      </c>
      <c r="T4" s="13">
        <v>2019</v>
      </c>
      <c r="U4" s="13">
        <v>2020</v>
      </c>
      <c r="V4" s="13">
        <v>2021</v>
      </c>
    </row>
    <row r="5" spans="1:22" ht="21" customHeight="1" x14ac:dyDescent="0.25">
      <c r="A5" s="14" t="s">
        <v>1</v>
      </c>
      <c r="B5" s="11">
        <v>46099.700000000004</v>
      </c>
      <c r="C5" s="11">
        <v>45699.3</v>
      </c>
      <c r="D5" s="11">
        <v>45552.3</v>
      </c>
      <c r="E5" s="11">
        <v>44681.4</v>
      </c>
      <c r="F5" s="11">
        <v>44552.700000000004</v>
      </c>
      <c r="G5" s="11">
        <v>44597.8</v>
      </c>
      <c r="H5" s="11">
        <v>43738.200000000004</v>
      </c>
      <c r="I5" s="11">
        <v>43158.9</v>
      </c>
      <c r="J5" s="11">
        <v>43134.8</v>
      </c>
      <c r="K5" s="11">
        <v>42836.9</v>
      </c>
      <c r="L5" s="11">
        <v>42504.9</v>
      </c>
      <c r="M5" s="11">
        <v>42171.9</v>
      </c>
      <c r="N5" s="11">
        <v>41302.200000000004</v>
      </c>
      <c r="O5" s="11">
        <v>40595.300000000003</v>
      </c>
      <c r="P5" s="11">
        <v>43963.799999999996</v>
      </c>
      <c r="Q5" s="11">
        <v>44112.6</v>
      </c>
      <c r="R5" s="11">
        <v>44100.9</v>
      </c>
      <c r="S5" s="11">
        <v>44892.899999999987</v>
      </c>
      <c r="T5" s="11">
        <v>44999.499999999993</v>
      </c>
      <c r="U5" s="11">
        <v>47438.59</v>
      </c>
      <c r="V5" s="11" t="e">
        <f>V6+V14+V24+V29+V33</f>
        <v>#REF!</v>
      </c>
    </row>
    <row r="6" spans="1:22" ht="21" customHeight="1" x14ac:dyDescent="0.25">
      <c r="A6" s="15" t="s">
        <v>2</v>
      </c>
      <c r="B6" s="9">
        <v>8671.2999999999993</v>
      </c>
      <c r="C6" s="9">
        <v>8417</v>
      </c>
      <c r="D6" s="9">
        <v>8307.9</v>
      </c>
      <c r="E6" s="9">
        <v>8006.7</v>
      </c>
      <c r="F6" s="9">
        <v>8002.1</v>
      </c>
      <c r="G6" s="9">
        <v>8030.9000000000005</v>
      </c>
      <c r="H6" s="9">
        <v>7704</v>
      </c>
      <c r="I6" s="9">
        <v>7512.6</v>
      </c>
      <c r="J6" s="9">
        <v>7890</v>
      </c>
      <c r="K6" s="9">
        <v>8065</v>
      </c>
      <c r="L6" s="9">
        <v>7877.2</v>
      </c>
      <c r="M6" s="9">
        <v>7783.5</v>
      </c>
      <c r="N6" s="9">
        <v>7784.4</v>
      </c>
      <c r="O6" s="9">
        <v>7651.1999999999989</v>
      </c>
      <c r="P6" s="9">
        <v>8059.6999999999989</v>
      </c>
      <c r="Q6" s="9">
        <v>8243</v>
      </c>
      <c r="R6" s="9">
        <v>8030.2</v>
      </c>
      <c r="S6" s="9">
        <v>8009.9000000000005</v>
      </c>
      <c r="T6" s="9">
        <v>8156.5</v>
      </c>
      <c r="U6" s="9">
        <v>8803.27</v>
      </c>
      <c r="V6" s="9" t="e">
        <f>SUM(V7:V13)</f>
        <v>#REF!</v>
      </c>
    </row>
    <row r="7" spans="1:22" ht="21" customHeight="1" x14ac:dyDescent="0.25">
      <c r="A7" s="16" t="s">
        <v>3</v>
      </c>
      <c r="B7" s="6">
        <v>139.6</v>
      </c>
      <c r="C7" s="6">
        <v>139.6</v>
      </c>
      <c r="D7" s="6">
        <v>139.6</v>
      </c>
      <c r="E7" s="6">
        <v>69.5</v>
      </c>
      <c r="F7" s="6">
        <v>64.5</v>
      </c>
      <c r="G7" s="6">
        <v>64.5</v>
      </c>
      <c r="H7" s="6">
        <v>88.5</v>
      </c>
      <c r="I7" s="6">
        <v>91.3</v>
      </c>
      <c r="J7" s="6">
        <v>128.5</v>
      </c>
      <c r="K7" s="6">
        <v>288.5</v>
      </c>
      <c r="L7" s="6">
        <v>445.6</v>
      </c>
      <c r="M7" s="6">
        <v>445.6</v>
      </c>
      <c r="N7" s="6">
        <v>446.5</v>
      </c>
      <c r="O7" s="6">
        <v>285.60000000000002</v>
      </c>
      <c r="P7" s="6">
        <v>320.60000000000002</v>
      </c>
      <c r="Q7" s="6">
        <v>354.8</v>
      </c>
      <c r="R7" s="6">
        <v>165</v>
      </c>
      <c r="S7" s="6">
        <v>165.3</v>
      </c>
      <c r="T7" s="6">
        <v>341.7</v>
      </c>
      <c r="U7" s="6">
        <v>410.8</v>
      </c>
      <c r="V7" s="6" t="e">
        <f>VLOOKUP(A7,#REF!,12,0)</f>
        <v>#REF!</v>
      </c>
    </row>
    <row r="8" spans="1:22" ht="21" customHeight="1" x14ac:dyDescent="0.25">
      <c r="A8" s="16" t="s">
        <v>4</v>
      </c>
      <c r="B8" s="6">
        <v>443.6</v>
      </c>
      <c r="C8" s="6">
        <v>443.6</v>
      </c>
      <c r="D8" s="6">
        <v>443.6</v>
      </c>
      <c r="E8" s="6">
        <v>443.6</v>
      </c>
      <c r="F8" s="6">
        <v>443.6</v>
      </c>
      <c r="G8" s="6">
        <v>443.7</v>
      </c>
      <c r="H8" s="6">
        <v>443.7</v>
      </c>
      <c r="I8" s="6">
        <v>443.7</v>
      </c>
      <c r="J8" s="6">
        <v>443.7</v>
      </c>
      <c r="K8" s="6">
        <v>443.7</v>
      </c>
      <c r="L8" s="6">
        <v>443.7</v>
      </c>
      <c r="M8" s="6">
        <v>443.7</v>
      </c>
      <c r="N8" s="6">
        <v>443.70000000000005</v>
      </c>
      <c r="O8" s="6">
        <v>443.70000000000005</v>
      </c>
      <c r="P8" s="6">
        <v>443.70000000000005</v>
      </c>
      <c r="Q8" s="6">
        <v>503</v>
      </c>
      <c r="R8" s="6">
        <v>503</v>
      </c>
      <c r="S8" s="6">
        <v>480.7</v>
      </c>
      <c r="T8" s="6">
        <v>480.7</v>
      </c>
      <c r="U8" s="6">
        <v>475.17</v>
      </c>
      <c r="V8" s="6" t="e">
        <f>VLOOKUP(A8,#REF!,12,0)</f>
        <v>#REF!</v>
      </c>
    </row>
    <row r="9" spans="1:22" ht="21" customHeight="1" x14ac:dyDescent="0.25">
      <c r="A9" s="16" t="s">
        <v>5</v>
      </c>
      <c r="B9" s="6">
        <v>3697.3</v>
      </c>
      <c r="C9" s="6">
        <v>3705.3</v>
      </c>
      <c r="D9" s="6">
        <v>3705.3</v>
      </c>
      <c r="E9" s="6">
        <v>3705.3</v>
      </c>
      <c r="F9" s="6">
        <v>3705.3</v>
      </c>
      <c r="G9" s="6">
        <v>3705.3</v>
      </c>
      <c r="H9" s="6">
        <v>3705.3</v>
      </c>
      <c r="I9" s="6">
        <v>3673.3</v>
      </c>
      <c r="J9" s="6">
        <v>3673.3</v>
      </c>
      <c r="K9" s="6">
        <v>3673.3</v>
      </c>
      <c r="L9" s="6">
        <v>3673.3</v>
      </c>
      <c r="M9" s="6">
        <v>3673.3</v>
      </c>
      <c r="N9" s="6">
        <v>3673.3</v>
      </c>
      <c r="O9" s="6">
        <v>3673.3</v>
      </c>
      <c r="P9" s="6">
        <v>3855.2</v>
      </c>
      <c r="Q9" s="6">
        <v>3803.4</v>
      </c>
      <c r="R9" s="6">
        <v>3803.4</v>
      </c>
      <c r="S9" s="6">
        <v>3801.4</v>
      </c>
      <c r="T9" s="6">
        <v>3769.8</v>
      </c>
      <c r="U9" s="6">
        <v>3921.6</v>
      </c>
      <c r="V9" s="6" t="e">
        <f>VLOOKUP(A9,#REF!,12,0)</f>
        <v>#REF!</v>
      </c>
    </row>
    <row r="10" spans="1:22" ht="21" customHeight="1" x14ac:dyDescent="0.25">
      <c r="A10" s="16" t="s">
        <v>6</v>
      </c>
      <c r="B10" s="6">
        <v>350.5</v>
      </c>
      <c r="C10" s="6">
        <v>410.5</v>
      </c>
      <c r="D10" s="6">
        <v>410.5</v>
      </c>
      <c r="E10" s="6">
        <v>260.5</v>
      </c>
      <c r="F10" s="6">
        <v>260.5</v>
      </c>
      <c r="G10" s="6">
        <v>289.2</v>
      </c>
      <c r="H10" s="6">
        <v>289.2</v>
      </c>
      <c r="I10" s="6">
        <v>259</v>
      </c>
      <c r="J10" s="6">
        <v>259</v>
      </c>
      <c r="K10" s="6">
        <v>259</v>
      </c>
      <c r="L10" s="6">
        <v>259</v>
      </c>
      <c r="M10" s="6">
        <v>165.3</v>
      </c>
      <c r="N10" s="6">
        <v>165.3</v>
      </c>
      <c r="O10" s="6">
        <v>184.7</v>
      </c>
      <c r="P10" s="6">
        <v>184.7</v>
      </c>
      <c r="Q10" s="6">
        <v>184.7</v>
      </c>
      <c r="R10" s="6">
        <v>184.7</v>
      </c>
      <c r="S10" s="6">
        <v>184.7</v>
      </c>
      <c r="T10" s="6">
        <v>186.5</v>
      </c>
      <c r="U10" s="6">
        <v>373.2</v>
      </c>
      <c r="V10" s="6" t="e">
        <f>VLOOKUP(A10,#REF!,12,0)</f>
        <v>#REF!</v>
      </c>
    </row>
    <row r="11" spans="1:22" ht="21" customHeight="1" x14ac:dyDescent="0.25">
      <c r="A11" s="16" t="s">
        <v>7</v>
      </c>
      <c r="B11" s="6">
        <v>2626.5</v>
      </c>
      <c r="C11" s="6">
        <v>2626.5</v>
      </c>
      <c r="D11" s="6">
        <v>2517.4</v>
      </c>
      <c r="E11" s="6">
        <v>2517.4</v>
      </c>
      <c r="F11" s="6">
        <v>2517.4</v>
      </c>
      <c r="G11" s="6">
        <v>2517.4</v>
      </c>
      <c r="H11" s="6">
        <v>2516</v>
      </c>
      <c r="I11" s="6">
        <v>2516</v>
      </c>
      <c r="J11" s="6">
        <v>2860</v>
      </c>
      <c r="K11" s="6">
        <v>2869.8</v>
      </c>
      <c r="L11" s="6">
        <v>2525.8000000000002</v>
      </c>
      <c r="M11" s="6">
        <v>2525.8000000000002</v>
      </c>
      <c r="N11" s="6">
        <v>2525.8000000000002</v>
      </c>
      <c r="O11" s="6">
        <v>2534.1</v>
      </c>
      <c r="P11" s="6">
        <v>2534.1</v>
      </c>
      <c r="Q11" s="6">
        <v>2564</v>
      </c>
      <c r="R11" s="6">
        <v>2558.6</v>
      </c>
      <c r="S11" s="6">
        <v>2558.6</v>
      </c>
      <c r="T11" s="6">
        <v>2558.6</v>
      </c>
      <c r="U11" s="6">
        <v>2564</v>
      </c>
      <c r="V11" s="6" t="e">
        <f>VLOOKUP(A11,#REF!,12,0)</f>
        <v>#REF!</v>
      </c>
    </row>
    <row r="12" spans="1:22" ht="21" customHeight="1" x14ac:dyDescent="0.25">
      <c r="A12" s="16" t="s">
        <v>8</v>
      </c>
      <c r="B12" s="6">
        <v>324</v>
      </c>
      <c r="C12" s="6">
        <v>324</v>
      </c>
      <c r="D12" s="6">
        <v>324</v>
      </c>
      <c r="E12" s="6">
        <v>193</v>
      </c>
      <c r="F12" s="6">
        <v>193.4</v>
      </c>
      <c r="G12" s="6">
        <v>193.4</v>
      </c>
      <c r="H12" s="6">
        <v>193.4</v>
      </c>
      <c r="I12" s="6">
        <v>193.4</v>
      </c>
      <c r="J12" s="6">
        <v>193.4</v>
      </c>
      <c r="K12" s="6">
        <v>193.4</v>
      </c>
      <c r="L12" s="6">
        <v>193.4</v>
      </c>
      <c r="M12" s="6">
        <v>193.4</v>
      </c>
      <c r="N12" s="6">
        <v>193.39999999999998</v>
      </c>
      <c r="O12" s="6">
        <v>193.39999999999998</v>
      </c>
      <c r="P12" s="6">
        <v>193</v>
      </c>
      <c r="Q12" s="6">
        <v>193</v>
      </c>
      <c r="R12" s="6">
        <v>193</v>
      </c>
      <c r="S12" s="6">
        <v>193</v>
      </c>
      <c r="T12" s="6">
        <v>193</v>
      </c>
      <c r="U12" s="6">
        <v>198.8</v>
      </c>
      <c r="V12" s="6" t="e">
        <f>VLOOKUP(A12,#REF!,12,0)</f>
        <v>#REF!</v>
      </c>
    </row>
    <row r="13" spans="1:22" ht="21" customHeight="1" x14ac:dyDescent="0.25">
      <c r="A13" s="16" t="s">
        <v>9</v>
      </c>
      <c r="B13" s="6">
        <v>1089.8</v>
      </c>
      <c r="C13" s="6">
        <v>767.5</v>
      </c>
      <c r="D13" s="6">
        <v>767.5</v>
      </c>
      <c r="E13" s="6">
        <v>817.4</v>
      </c>
      <c r="F13" s="6">
        <v>817.4</v>
      </c>
      <c r="G13" s="6">
        <v>817.4</v>
      </c>
      <c r="H13" s="6">
        <v>467.90000000000003</v>
      </c>
      <c r="I13" s="6">
        <v>335.90000000000003</v>
      </c>
      <c r="J13" s="6">
        <v>332.1</v>
      </c>
      <c r="K13" s="6">
        <v>337.3</v>
      </c>
      <c r="L13" s="6">
        <v>336.40000000000003</v>
      </c>
      <c r="M13" s="6">
        <v>336.40000000000003</v>
      </c>
      <c r="N13" s="6">
        <v>336.4</v>
      </c>
      <c r="O13" s="6">
        <v>336.4</v>
      </c>
      <c r="P13" s="6">
        <v>528.39999999999986</v>
      </c>
      <c r="Q13" s="6">
        <v>640.1</v>
      </c>
      <c r="R13" s="6">
        <v>622.5</v>
      </c>
      <c r="S13" s="6">
        <v>626.20000000000005</v>
      </c>
      <c r="T13" s="6">
        <v>626.20000000000005</v>
      </c>
      <c r="U13" s="6">
        <v>859.7</v>
      </c>
      <c r="V13" s="6" t="e">
        <f>VLOOKUP(A13,#REF!,12,0)</f>
        <v>#REF!</v>
      </c>
    </row>
    <row r="14" spans="1:22" ht="21" customHeight="1" x14ac:dyDescent="0.25">
      <c r="A14" s="17" t="s">
        <v>10</v>
      </c>
      <c r="B14" s="8">
        <v>11143.300000000001</v>
      </c>
      <c r="C14" s="8">
        <v>11299.1</v>
      </c>
      <c r="D14" s="8">
        <v>11435</v>
      </c>
      <c r="E14" s="8">
        <v>11111</v>
      </c>
      <c r="F14" s="8">
        <v>10948.5</v>
      </c>
      <c r="G14" s="8">
        <v>11025.2</v>
      </c>
      <c r="H14" s="8">
        <v>10455.1</v>
      </c>
      <c r="I14" s="8">
        <v>10115.4</v>
      </c>
      <c r="J14" s="8">
        <v>9843.7000000000007</v>
      </c>
      <c r="K14" s="8">
        <v>9779.6</v>
      </c>
      <c r="L14" s="8">
        <v>9658.6</v>
      </c>
      <c r="M14" s="8">
        <v>9629.6000000000022</v>
      </c>
      <c r="N14" s="8">
        <v>9521.5999999999985</v>
      </c>
      <c r="O14" s="8">
        <v>9183.2999999999993</v>
      </c>
      <c r="P14" s="8">
        <v>9717.1999999999989</v>
      </c>
      <c r="Q14" s="8">
        <v>9589.4</v>
      </c>
      <c r="R14" s="8">
        <v>9552.4</v>
      </c>
      <c r="S14" s="8">
        <v>9324</v>
      </c>
      <c r="T14" s="8">
        <v>9491.3000000000011</v>
      </c>
      <c r="U14" s="8">
        <v>10566.32</v>
      </c>
      <c r="V14" s="8" t="e">
        <f>SUM(V15:V23)</f>
        <v>#REF!</v>
      </c>
    </row>
    <row r="15" spans="1:22" ht="21" customHeight="1" x14ac:dyDescent="0.25">
      <c r="A15" s="16" t="s">
        <v>11</v>
      </c>
      <c r="B15" s="6">
        <v>956.80000000000007</v>
      </c>
      <c r="C15" s="6">
        <v>954.9</v>
      </c>
      <c r="D15" s="6">
        <v>922.4</v>
      </c>
      <c r="E15" s="6">
        <v>983.30000000000007</v>
      </c>
      <c r="F15" s="6">
        <v>983.30000000000007</v>
      </c>
      <c r="G15" s="6">
        <v>981.7</v>
      </c>
      <c r="H15" s="6">
        <v>981.6</v>
      </c>
      <c r="I15" s="6">
        <v>981.6</v>
      </c>
      <c r="J15" s="6">
        <v>985.7</v>
      </c>
      <c r="K15" s="6">
        <v>993.5</v>
      </c>
      <c r="L15" s="6">
        <v>993.5</v>
      </c>
      <c r="M15" s="6">
        <v>996</v>
      </c>
      <c r="N15" s="6">
        <v>1053.9000000000001</v>
      </c>
      <c r="O15" s="6">
        <v>1054.6999999999998</v>
      </c>
      <c r="P15" s="6">
        <v>1054.6999999999998</v>
      </c>
      <c r="Q15" s="6">
        <v>1062.9000000000001</v>
      </c>
      <c r="R15" s="6">
        <v>1062.9000000000001</v>
      </c>
      <c r="S15" s="6">
        <v>1062.9000000000001</v>
      </c>
      <c r="T15" s="6">
        <v>1062.9000000000001</v>
      </c>
      <c r="U15" s="6">
        <v>1776.5</v>
      </c>
      <c r="V15" s="6" t="e">
        <f>VLOOKUP(A15,#REF!,12,0)</f>
        <v>#REF!</v>
      </c>
    </row>
    <row r="16" spans="1:22" ht="21" customHeight="1" x14ac:dyDescent="0.25">
      <c r="A16" s="16" t="s">
        <v>12</v>
      </c>
      <c r="B16" s="6">
        <v>1841</v>
      </c>
      <c r="C16" s="6">
        <v>1854</v>
      </c>
      <c r="D16" s="6">
        <v>1854</v>
      </c>
      <c r="E16" s="6">
        <v>1856.8</v>
      </c>
      <c r="F16" s="6">
        <v>1707.8</v>
      </c>
      <c r="G16" s="6">
        <v>1777.2</v>
      </c>
      <c r="H16" s="6">
        <v>1777</v>
      </c>
      <c r="I16" s="6">
        <v>1854.5</v>
      </c>
      <c r="J16" s="6">
        <v>1854.5</v>
      </c>
      <c r="K16" s="6">
        <v>1854.8</v>
      </c>
      <c r="L16" s="6">
        <v>1742.8</v>
      </c>
      <c r="M16" s="6">
        <v>1699.6000000000001</v>
      </c>
      <c r="N16" s="6">
        <v>1694.1</v>
      </c>
      <c r="O16" s="6">
        <v>1633.8999999999996</v>
      </c>
      <c r="P16" s="6">
        <v>1632.6999999999998</v>
      </c>
      <c r="Q16" s="6">
        <v>1632.7</v>
      </c>
      <c r="R16" s="6">
        <v>1632.7</v>
      </c>
      <c r="S16" s="6">
        <v>1632.7</v>
      </c>
      <c r="T16" s="6">
        <v>1632.7</v>
      </c>
      <c r="U16" s="6">
        <v>1934.3</v>
      </c>
      <c r="V16" s="6" t="e">
        <f>VLOOKUP(A16,#REF!,12,0)</f>
        <v>#REF!</v>
      </c>
    </row>
    <row r="17" spans="1:22" ht="21" customHeight="1" x14ac:dyDescent="0.25">
      <c r="A17" s="16" t="s">
        <v>13</v>
      </c>
      <c r="B17" s="6">
        <v>1102.4000000000001</v>
      </c>
      <c r="C17" s="6">
        <v>1101.9000000000001</v>
      </c>
      <c r="D17" s="6">
        <v>1101.9000000000001</v>
      </c>
      <c r="E17" s="6">
        <v>1081.0999999999999</v>
      </c>
      <c r="F17" s="6">
        <v>1081.0999999999999</v>
      </c>
      <c r="G17" s="6">
        <v>1081.0999999999999</v>
      </c>
      <c r="H17" s="6">
        <v>1088.2</v>
      </c>
      <c r="I17" s="6">
        <v>1088.2</v>
      </c>
      <c r="J17" s="6">
        <v>1058.2</v>
      </c>
      <c r="K17" s="6">
        <v>1058.2</v>
      </c>
      <c r="L17" s="6">
        <v>1054.7</v>
      </c>
      <c r="M17" s="6">
        <v>1054.7</v>
      </c>
      <c r="N17" s="6">
        <v>1010.4</v>
      </c>
      <c r="O17" s="6">
        <v>1020.1</v>
      </c>
      <c r="P17" s="6">
        <v>1070.0999999999999</v>
      </c>
      <c r="Q17" s="6">
        <v>1090.5</v>
      </c>
      <c r="R17" s="6">
        <v>1097.5999999999999</v>
      </c>
      <c r="S17" s="6">
        <v>1096.3</v>
      </c>
      <c r="T17" s="6">
        <v>1096.3</v>
      </c>
      <c r="U17" s="6">
        <v>1261.2</v>
      </c>
      <c r="V17" s="6" t="e">
        <f>VLOOKUP(A17,#REF!,12,0)</f>
        <v>#REF!</v>
      </c>
    </row>
    <row r="18" spans="1:22" ht="21" customHeight="1" x14ac:dyDescent="0.25">
      <c r="A18" s="16" t="s">
        <v>14</v>
      </c>
      <c r="B18" s="6">
        <v>250.20000000000002</v>
      </c>
      <c r="C18" s="6">
        <v>250.20000000000002</v>
      </c>
      <c r="D18" s="6">
        <v>250.20000000000002</v>
      </c>
      <c r="E18" s="6">
        <v>250.20000000000002</v>
      </c>
      <c r="F18" s="6">
        <v>250.20000000000002</v>
      </c>
      <c r="G18" s="6">
        <v>250.20000000000002</v>
      </c>
      <c r="H18" s="6">
        <v>251.1</v>
      </c>
      <c r="I18" s="6">
        <v>251.1</v>
      </c>
      <c r="J18" s="6">
        <v>251.1</v>
      </c>
      <c r="K18" s="6">
        <v>251.1</v>
      </c>
      <c r="L18" s="6">
        <v>258.10000000000002</v>
      </c>
      <c r="M18" s="6">
        <v>258.10000000000002</v>
      </c>
      <c r="N18" s="6">
        <v>258.10000000000002</v>
      </c>
      <c r="O18" s="6">
        <v>262.3</v>
      </c>
      <c r="P18" s="6">
        <v>262.3</v>
      </c>
      <c r="Q18" s="6">
        <v>262.3</v>
      </c>
      <c r="R18" s="6">
        <v>253.5</v>
      </c>
      <c r="S18" s="6">
        <v>253.5</v>
      </c>
      <c r="T18" s="6">
        <v>253.6</v>
      </c>
      <c r="U18" s="6">
        <v>253.62</v>
      </c>
      <c r="V18" s="6" t="e">
        <f>VLOOKUP(A18,#REF!,12,0)</f>
        <v>#REF!</v>
      </c>
    </row>
    <row r="19" spans="1:22" ht="21" customHeight="1" x14ac:dyDescent="0.25">
      <c r="A19" s="16" t="s">
        <v>15</v>
      </c>
      <c r="B19" s="6">
        <v>425.2</v>
      </c>
      <c r="C19" s="6">
        <v>431.6</v>
      </c>
      <c r="D19" s="6">
        <v>396.90000000000003</v>
      </c>
      <c r="E19" s="6">
        <v>370.90000000000003</v>
      </c>
      <c r="F19" s="6">
        <v>370.90000000000003</v>
      </c>
      <c r="G19" s="6">
        <v>370.90000000000003</v>
      </c>
      <c r="H19" s="6">
        <v>383.3</v>
      </c>
      <c r="I19" s="6">
        <v>375.2</v>
      </c>
      <c r="J19" s="6">
        <v>375.2</v>
      </c>
      <c r="K19" s="6">
        <v>375.2</v>
      </c>
      <c r="L19" s="6">
        <v>375.2</v>
      </c>
      <c r="M19" s="6">
        <v>383.2</v>
      </c>
      <c r="N19" s="6">
        <v>383.20000000000005</v>
      </c>
      <c r="O19" s="6">
        <v>383.20000000000005</v>
      </c>
      <c r="P19" s="6">
        <v>383.20000000000005</v>
      </c>
      <c r="Q19" s="6">
        <v>388</v>
      </c>
      <c r="R19" s="6">
        <v>388</v>
      </c>
      <c r="S19" s="6">
        <v>388</v>
      </c>
      <c r="T19" s="6">
        <v>388</v>
      </c>
      <c r="U19" s="6">
        <v>388</v>
      </c>
      <c r="V19" s="6" t="e">
        <f>VLOOKUP(A19,#REF!,12,0)</f>
        <v>#REF!</v>
      </c>
    </row>
    <row r="20" spans="1:22" ht="21" customHeight="1" x14ac:dyDescent="0.25">
      <c r="A20" s="16" t="s">
        <v>16</v>
      </c>
      <c r="B20" s="6">
        <v>242.3</v>
      </c>
      <c r="C20" s="6">
        <v>242.3</v>
      </c>
      <c r="D20" s="6">
        <v>242.3</v>
      </c>
      <c r="E20" s="6">
        <v>196.8</v>
      </c>
      <c r="F20" s="6">
        <v>219.3</v>
      </c>
      <c r="G20" s="6">
        <v>219.3</v>
      </c>
      <c r="H20" s="6">
        <v>219.3</v>
      </c>
      <c r="I20" s="6">
        <v>219.3</v>
      </c>
      <c r="J20" s="6">
        <v>219.3</v>
      </c>
      <c r="K20" s="6">
        <v>219.3</v>
      </c>
      <c r="L20" s="6">
        <v>219.3</v>
      </c>
      <c r="M20" s="6">
        <v>219.3</v>
      </c>
      <c r="N20" s="6">
        <v>297.10000000000002</v>
      </c>
      <c r="O20" s="6">
        <v>297.10000000000002</v>
      </c>
      <c r="P20" s="6">
        <v>647.6</v>
      </c>
      <c r="Q20" s="6">
        <v>683.4</v>
      </c>
      <c r="R20" s="6">
        <v>683.4</v>
      </c>
      <c r="S20" s="6">
        <v>683.4</v>
      </c>
      <c r="T20" s="6">
        <v>683.4</v>
      </c>
      <c r="U20" s="6">
        <v>683.4</v>
      </c>
      <c r="V20" s="6" t="e">
        <f>VLOOKUP(A20,#REF!,12,0)</f>
        <v>#REF!</v>
      </c>
    </row>
    <row r="21" spans="1:22" ht="21" customHeight="1" x14ac:dyDescent="0.25">
      <c r="A21" s="16" t="s">
        <v>17</v>
      </c>
      <c r="B21" s="6">
        <v>93.3</v>
      </c>
      <c r="C21" s="6">
        <v>93.3</v>
      </c>
      <c r="D21" s="6">
        <v>93.3</v>
      </c>
      <c r="E21" s="6">
        <v>93.3</v>
      </c>
      <c r="F21" s="6">
        <v>93.3</v>
      </c>
      <c r="G21" s="6">
        <v>93.3</v>
      </c>
      <c r="H21" s="6">
        <v>93.3</v>
      </c>
      <c r="I21" s="6">
        <v>93.3</v>
      </c>
      <c r="J21" s="6">
        <v>93.3</v>
      </c>
      <c r="K21" s="6">
        <v>93.3</v>
      </c>
      <c r="L21" s="6">
        <v>93.3</v>
      </c>
      <c r="M21" s="6">
        <v>93.3</v>
      </c>
      <c r="N21" s="6">
        <v>93.300000000000026</v>
      </c>
      <c r="O21" s="6">
        <v>93.300000000000026</v>
      </c>
      <c r="P21" s="6">
        <v>93.300000000000026</v>
      </c>
      <c r="Q21" s="6">
        <v>99.4</v>
      </c>
      <c r="R21" s="6">
        <v>100.5</v>
      </c>
      <c r="S21" s="6">
        <v>100.5</v>
      </c>
      <c r="T21" s="6">
        <v>94</v>
      </c>
      <c r="U21" s="6">
        <v>71</v>
      </c>
      <c r="V21" s="6" t="e">
        <f>VLOOKUP(A21,#REF!,12,0)</f>
        <v>#REF!</v>
      </c>
    </row>
    <row r="22" spans="1:22" ht="21" customHeight="1" x14ac:dyDescent="0.25">
      <c r="A22" s="16" t="s">
        <v>18</v>
      </c>
      <c r="B22" s="6">
        <v>97.5</v>
      </c>
      <c r="C22" s="6">
        <v>97.5</v>
      </c>
      <c r="D22" s="6">
        <v>97.5</v>
      </c>
      <c r="E22" s="6">
        <v>97.5</v>
      </c>
      <c r="F22" s="6">
        <v>97.5</v>
      </c>
      <c r="G22" s="6">
        <v>97.5</v>
      </c>
      <c r="H22" s="6">
        <v>97.5</v>
      </c>
      <c r="I22" s="6">
        <v>97.5</v>
      </c>
      <c r="J22" s="6">
        <v>97.5</v>
      </c>
      <c r="K22" s="6">
        <v>93</v>
      </c>
      <c r="L22" s="6">
        <v>93</v>
      </c>
      <c r="M22" s="6">
        <v>93</v>
      </c>
      <c r="N22" s="6">
        <v>76.7</v>
      </c>
      <c r="O22" s="6">
        <v>76.7</v>
      </c>
      <c r="P22" s="6">
        <v>76.7</v>
      </c>
      <c r="Q22" s="6">
        <v>100.4</v>
      </c>
      <c r="R22" s="6">
        <v>100.4</v>
      </c>
      <c r="S22" s="6">
        <v>100.4</v>
      </c>
      <c r="T22" s="6">
        <v>100.4</v>
      </c>
      <c r="U22" s="6">
        <v>100.4</v>
      </c>
      <c r="V22" s="6" t="e">
        <f>VLOOKUP(A22,#REF!,12,0)</f>
        <v>#REF!</v>
      </c>
    </row>
    <row r="23" spans="1:22" ht="21" customHeight="1" x14ac:dyDescent="0.25">
      <c r="A23" s="16" t="s">
        <v>19</v>
      </c>
      <c r="B23" s="6">
        <v>6134.6</v>
      </c>
      <c r="C23" s="6">
        <v>6273.4000000000005</v>
      </c>
      <c r="D23" s="6">
        <v>6476.5</v>
      </c>
      <c r="E23" s="6">
        <v>6181.1</v>
      </c>
      <c r="F23" s="6">
        <v>6145.1</v>
      </c>
      <c r="G23" s="6">
        <v>6154</v>
      </c>
      <c r="H23" s="6">
        <v>5563.8</v>
      </c>
      <c r="I23" s="6">
        <v>5154.7</v>
      </c>
      <c r="J23" s="6">
        <v>4908.9000000000005</v>
      </c>
      <c r="K23" s="6">
        <v>4841.2</v>
      </c>
      <c r="L23" s="6">
        <v>4828.7</v>
      </c>
      <c r="M23" s="6">
        <v>4832.4000000000005</v>
      </c>
      <c r="N23" s="6">
        <v>4654.7999999999984</v>
      </c>
      <c r="O23" s="6">
        <v>4361.9999999999982</v>
      </c>
      <c r="P23" s="6">
        <v>4496.5999999999985</v>
      </c>
      <c r="Q23" s="6">
        <v>4269.8</v>
      </c>
      <c r="R23" s="6">
        <v>4233.3999999999996</v>
      </c>
      <c r="S23" s="6">
        <v>4006.3</v>
      </c>
      <c r="T23" s="6">
        <v>4180</v>
      </c>
      <c r="U23" s="6">
        <v>4097.8999999999996</v>
      </c>
      <c r="V23" s="6" t="e">
        <f>VLOOKUP(A23,#REF!,12,0)</f>
        <v>#REF!</v>
      </c>
    </row>
    <row r="24" spans="1:22" ht="21" customHeight="1" x14ac:dyDescent="0.25">
      <c r="A24" s="17" t="s">
        <v>20</v>
      </c>
      <c r="B24" s="8">
        <v>13138.2</v>
      </c>
      <c r="C24" s="8">
        <v>12981.800000000001</v>
      </c>
      <c r="D24" s="8">
        <v>12981.800000000001</v>
      </c>
      <c r="E24" s="8">
        <v>12827.300000000001</v>
      </c>
      <c r="F24" s="8">
        <v>12837.300000000001</v>
      </c>
      <c r="G24" s="8">
        <v>12737.2</v>
      </c>
      <c r="H24" s="8">
        <v>13026.1</v>
      </c>
      <c r="I24" s="8">
        <v>13062.800000000001</v>
      </c>
      <c r="J24" s="8">
        <v>12980.800000000001</v>
      </c>
      <c r="K24" s="8">
        <v>13069.300000000001</v>
      </c>
      <c r="L24" s="8">
        <v>13067</v>
      </c>
      <c r="M24" s="8">
        <v>13060.8</v>
      </c>
      <c r="N24" s="8">
        <v>12975.900000000001</v>
      </c>
      <c r="O24" s="8">
        <v>13019.2</v>
      </c>
      <c r="P24" s="8">
        <v>15315.5</v>
      </c>
      <c r="Q24" s="8">
        <v>15407.2</v>
      </c>
      <c r="R24" s="8">
        <v>15405.3</v>
      </c>
      <c r="S24" s="8">
        <v>16001.599999999989</v>
      </c>
      <c r="T24" s="8">
        <v>15707.999999999991</v>
      </c>
      <c r="U24" s="8">
        <v>15730.19999999999</v>
      </c>
      <c r="V24" s="8" t="e">
        <f>SUM(V25:V28)</f>
        <v>#REF!</v>
      </c>
    </row>
    <row r="25" spans="1:22" ht="21" customHeight="1" x14ac:dyDescent="0.25">
      <c r="A25" s="16" t="s">
        <v>21</v>
      </c>
      <c r="B25" s="6">
        <v>6340.7</v>
      </c>
      <c r="C25" s="6">
        <v>6245.2</v>
      </c>
      <c r="D25" s="6">
        <v>6245.2</v>
      </c>
      <c r="E25" s="6">
        <v>6091.8</v>
      </c>
      <c r="F25" s="6">
        <v>6091.8</v>
      </c>
      <c r="G25" s="6">
        <v>6055.4000000000005</v>
      </c>
      <c r="H25" s="6">
        <v>6295.4000000000005</v>
      </c>
      <c r="I25" s="6">
        <v>6312.4000000000005</v>
      </c>
      <c r="J25" s="6">
        <v>6269.4000000000005</v>
      </c>
      <c r="K25" s="6">
        <v>6320.9000000000005</v>
      </c>
      <c r="L25" s="6">
        <v>6302.6</v>
      </c>
      <c r="M25" s="6">
        <v>6296.4000000000005</v>
      </c>
      <c r="N25" s="6">
        <v>6210.1000000000022</v>
      </c>
      <c r="O25" s="6">
        <v>6272.9000000000015</v>
      </c>
      <c r="P25" s="6">
        <v>8515.3000000000029</v>
      </c>
      <c r="Q25" s="6">
        <v>8526.6</v>
      </c>
      <c r="R25" s="6">
        <v>8525.7000000000007</v>
      </c>
      <c r="S25" s="6">
        <v>9117.4999999999909</v>
      </c>
      <c r="T25" s="6">
        <v>8786.4999999999909</v>
      </c>
      <c r="U25" s="6">
        <v>8808.6999999999898</v>
      </c>
      <c r="V25" s="6" t="e">
        <f>VLOOKUP(A25,#REF!,12,0)</f>
        <v>#REF!</v>
      </c>
    </row>
    <row r="26" spans="1:22" ht="21" customHeight="1" x14ac:dyDescent="0.25">
      <c r="A26" s="16" t="s">
        <v>22</v>
      </c>
      <c r="B26" s="6">
        <v>695.4</v>
      </c>
      <c r="C26" s="6">
        <v>635.5</v>
      </c>
      <c r="D26" s="6">
        <v>635.5</v>
      </c>
      <c r="E26" s="6">
        <v>635.5</v>
      </c>
      <c r="F26" s="6">
        <v>645.5</v>
      </c>
      <c r="G26" s="6">
        <v>483.6</v>
      </c>
      <c r="H26" s="6">
        <v>517.6</v>
      </c>
      <c r="I26" s="6">
        <v>537.29999999999995</v>
      </c>
      <c r="J26" s="6">
        <v>517.70000000000005</v>
      </c>
      <c r="K26" s="6">
        <v>502.5</v>
      </c>
      <c r="L26" s="6">
        <v>502.5</v>
      </c>
      <c r="M26" s="6">
        <v>502.5</v>
      </c>
      <c r="N26" s="6">
        <v>503.90000000000009</v>
      </c>
      <c r="O26" s="6">
        <v>503.90000000000009</v>
      </c>
      <c r="P26" s="6">
        <v>557.80000000000007</v>
      </c>
      <c r="Q26" s="6">
        <v>618.6</v>
      </c>
      <c r="R26" s="6">
        <v>617.6</v>
      </c>
      <c r="S26" s="6">
        <v>617.6</v>
      </c>
      <c r="T26" s="6">
        <v>655</v>
      </c>
      <c r="U26" s="6">
        <v>655</v>
      </c>
      <c r="V26" s="6" t="e">
        <f>VLOOKUP(A26,#REF!,12,0)</f>
        <v>#REF!</v>
      </c>
    </row>
    <row r="27" spans="1:22" ht="21" customHeight="1" x14ac:dyDescent="0.25">
      <c r="A27" s="16" t="s">
        <v>23</v>
      </c>
      <c r="B27" s="6">
        <v>808.1</v>
      </c>
      <c r="C27" s="6">
        <v>807.1</v>
      </c>
      <c r="D27" s="6">
        <v>807.1</v>
      </c>
      <c r="E27" s="6">
        <v>806</v>
      </c>
      <c r="F27" s="6">
        <v>806</v>
      </c>
      <c r="G27" s="6">
        <v>879</v>
      </c>
      <c r="H27" s="6">
        <v>886.80000000000007</v>
      </c>
      <c r="I27" s="6">
        <v>886.80000000000007</v>
      </c>
      <c r="J27" s="6">
        <v>888</v>
      </c>
      <c r="K27" s="6">
        <v>900.5</v>
      </c>
      <c r="L27" s="6">
        <v>899.7</v>
      </c>
      <c r="M27" s="6">
        <v>899.7</v>
      </c>
      <c r="N27" s="6">
        <v>899.69999999999982</v>
      </c>
      <c r="O27" s="6">
        <v>831.39999999999986</v>
      </c>
      <c r="P27" s="6">
        <v>831.39999999999986</v>
      </c>
      <c r="Q27" s="6">
        <v>840.7</v>
      </c>
      <c r="R27" s="6">
        <v>840.7</v>
      </c>
      <c r="S27" s="6">
        <v>839.5</v>
      </c>
      <c r="T27" s="6">
        <v>839.5</v>
      </c>
      <c r="U27" s="6">
        <v>839.5</v>
      </c>
      <c r="V27" s="6" t="e">
        <f>VLOOKUP(A27,#REF!,12,0)</f>
        <v>#REF!</v>
      </c>
    </row>
    <row r="28" spans="1:22" ht="21" customHeight="1" x14ac:dyDescent="0.25">
      <c r="A28" s="16" t="s">
        <v>24</v>
      </c>
      <c r="B28" s="6">
        <v>5294</v>
      </c>
      <c r="C28" s="6">
        <v>5294</v>
      </c>
      <c r="D28" s="6">
        <v>5294</v>
      </c>
      <c r="E28" s="6">
        <v>5294</v>
      </c>
      <c r="F28" s="6">
        <v>5294</v>
      </c>
      <c r="G28" s="6">
        <v>5319.2</v>
      </c>
      <c r="H28" s="6">
        <v>5326.3</v>
      </c>
      <c r="I28" s="6">
        <v>5326.3</v>
      </c>
      <c r="J28" s="6">
        <v>5305.7</v>
      </c>
      <c r="K28" s="6">
        <v>5345.4000000000005</v>
      </c>
      <c r="L28" s="6">
        <v>5362.2</v>
      </c>
      <c r="M28" s="6">
        <v>5362.2</v>
      </c>
      <c r="N28" s="6">
        <v>5362.1999999999989</v>
      </c>
      <c r="O28" s="6">
        <v>5410.9999999999991</v>
      </c>
      <c r="P28" s="6">
        <v>5410.9999999999991</v>
      </c>
      <c r="Q28" s="6">
        <v>5421.3</v>
      </c>
      <c r="R28" s="6">
        <v>5421.3</v>
      </c>
      <c r="S28" s="6">
        <v>5427</v>
      </c>
      <c r="T28" s="6">
        <v>5427</v>
      </c>
      <c r="U28" s="6">
        <v>5427</v>
      </c>
      <c r="V28" s="6" t="e">
        <f>VLOOKUP(A28,#REF!,12,0)</f>
        <v>#REF!</v>
      </c>
    </row>
    <row r="29" spans="1:22" ht="21" customHeight="1" x14ac:dyDescent="0.25">
      <c r="A29" s="17" t="s">
        <v>25</v>
      </c>
      <c r="B29" s="8">
        <v>7473.6</v>
      </c>
      <c r="C29" s="8">
        <v>7301.6</v>
      </c>
      <c r="D29" s="8">
        <v>7127.8</v>
      </c>
      <c r="E29" s="8">
        <v>7048.9000000000005</v>
      </c>
      <c r="F29" s="8">
        <v>7069.1</v>
      </c>
      <c r="G29" s="8">
        <v>7069.1</v>
      </c>
      <c r="H29" s="8">
        <v>7078.6</v>
      </c>
      <c r="I29" s="8">
        <v>7075.7</v>
      </c>
      <c r="J29" s="8">
        <v>6973.4000000000005</v>
      </c>
      <c r="K29" s="8">
        <v>6601.9000000000005</v>
      </c>
      <c r="L29" s="8">
        <v>6432.5</v>
      </c>
      <c r="M29" s="8">
        <v>6328.6</v>
      </c>
      <c r="N29" s="8">
        <v>6336.5</v>
      </c>
      <c r="O29" s="8">
        <v>6316.7000000000007</v>
      </c>
      <c r="P29" s="8">
        <v>6241</v>
      </c>
      <c r="Q29" s="8">
        <v>6184.9</v>
      </c>
      <c r="R29" s="8">
        <v>6211.9</v>
      </c>
      <c r="S29" s="8">
        <v>6707.2</v>
      </c>
      <c r="T29" s="8">
        <v>6771.9000000000005</v>
      </c>
      <c r="U29" s="8">
        <v>6886.7999999999993</v>
      </c>
      <c r="V29" s="8" t="e">
        <f>SUM(V30:V32)</f>
        <v>#REF!</v>
      </c>
    </row>
    <row r="30" spans="1:22" ht="21" customHeight="1" x14ac:dyDescent="0.25">
      <c r="A30" s="16" t="s">
        <v>26</v>
      </c>
      <c r="B30" s="6">
        <v>2841.1</v>
      </c>
      <c r="C30" s="6">
        <v>2832</v>
      </c>
      <c r="D30" s="6">
        <v>2832</v>
      </c>
      <c r="E30" s="6">
        <v>2831.4</v>
      </c>
      <c r="F30" s="6">
        <v>2831.4</v>
      </c>
      <c r="G30" s="6">
        <v>2831.4</v>
      </c>
      <c r="H30" s="6">
        <v>2831.4</v>
      </c>
      <c r="I30" s="6">
        <v>2831.4</v>
      </c>
      <c r="J30" s="6">
        <v>2826.5</v>
      </c>
      <c r="K30" s="6">
        <v>2465</v>
      </c>
      <c r="L30" s="6">
        <v>2292.7000000000003</v>
      </c>
      <c r="M30" s="6">
        <v>2292.7000000000003</v>
      </c>
      <c r="N30" s="6">
        <v>2277.3000000000006</v>
      </c>
      <c r="O30" s="6">
        <v>2324.1000000000008</v>
      </c>
      <c r="P30" s="6">
        <v>2282.9000000000005</v>
      </c>
      <c r="Q30" s="6">
        <v>2280.4</v>
      </c>
      <c r="R30" s="6">
        <v>2320.3000000000002</v>
      </c>
      <c r="S30" s="6">
        <v>2461.8000000000002</v>
      </c>
      <c r="T30" s="6">
        <v>2526.5</v>
      </c>
      <c r="U30" s="6">
        <v>2574.1</v>
      </c>
      <c r="V30" s="6" t="e">
        <f>VLOOKUP(A30,#REF!,12,0)</f>
        <v>#REF!</v>
      </c>
    </row>
    <row r="31" spans="1:22" ht="21" customHeight="1" x14ac:dyDescent="0.25">
      <c r="A31" s="16" t="s">
        <v>27</v>
      </c>
      <c r="B31" s="6">
        <v>1328.8</v>
      </c>
      <c r="C31" s="6">
        <v>1330.1000000000001</v>
      </c>
      <c r="D31" s="6">
        <v>1330.1000000000001</v>
      </c>
      <c r="E31" s="6">
        <v>1309</v>
      </c>
      <c r="F31" s="6">
        <v>1307.2</v>
      </c>
      <c r="G31" s="6">
        <v>1307.2</v>
      </c>
      <c r="H31" s="6">
        <v>1277.7</v>
      </c>
      <c r="I31" s="6">
        <v>1278.1000000000001</v>
      </c>
      <c r="J31" s="6">
        <v>1286.5</v>
      </c>
      <c r="K31" s="6">
        <v>1275.5</v>
      </c>
      <c r="L31" s="6">
        <v>1296.9000000000001</v>
      </c>
      <c r="M31" s="6">
        <v>1296.9000000000001</v>
      </c>
      <c r="N31" s="6">
        <v>1295.6000000000004</v>
      </c>
      <c r="O31" s="6">
        <v>1218.8000000000002</v>
      </c>
      <c r="P31" s="6">
        <v>1218.8000000000002</v>
      </c>
      <c r="Q31" s="6">
        <v>1216.9000000000001</v>
      </c>
      <c r="R31" s="6">
        <v>1216.9000000000001</v>
      </c>
      <c r="S31" s="6">
        <v>1364.8</v>
      </c>
      <c r="T31" s="6">
        <v>1364.8</v>
      </c>
      <c r="U31" s="6">
        <v>1363.3</v>
      </c>
      <c r="V31" s="6" t="e">
        <f>VLOOKUP(A31,#REF!,12,0)</f>
        <v>#REF!</v>
      </c>
    </row>
    <row r="32" spans="1:22" ht="21" customHeight="1" x14ac:dyDescent="0.25">
      <c r="A32" s="16" t="s">
        <v>28</v>
      </c>
      <c r="B32" s="6">
        <v>3303.7000000000003</v>
      </c>
      <c r="C32" s="6">
        <v>3139.5</v>
      </c>
      <c r="D32" s="6">
        <v>2965.7000000000003</v>
      </c>
      <c r="E32" s="6">
        <v>2908.5</v>
      </c>
      <c r="F32" s="6">
        <v>2930.5</v>
      </c>
      <c r="G32" s="6">
        <v>2930.5</v>
      </c>
      <c r="H32" s="6">
        <v>2969.5</v>
      </c>
      <c r="I32" s="6">
        <v>2966.2000000000003</v>
      </c>
      <c r="J32" s="6">
        <v>2860.4</v>
      </c>
      <c r="K32" s="6">
        <v>2861.4</v>
      </c>
      <c r="L32" s="6">
        <v>2842.9</v>
      </c>
      <c r="M32" s="6">
        <v>2739</v>
      </c>
      <c r="N32" s="6">
        <v>2763.599999999999</v>
      </c>
      <c r="O32" s="6">
        <v>2773.7999999999993</v>
      </c>
      <c r="P32" s="6">
        <v>2739.2999999999997</v>
      </c>
      <c r="Q32" s="6">
        <v>2687.6</v>
      </c>
      <c r="R32" s="6">
        <v>2674.7</v>
      </c>
      <c r="S32" s="6">
        <v>2880.6</v>
      </c>
      <c r="T32" s="6">
        <v>2880.6</v>
      </c>
      <c r="U32" s="6">
        <v>2949.4</v>
      </c>
      <c r="V32" s="6" t="e">
        <f>VLOOKUP(A32,#REF!,12,0)</f>
        <v>#REF!</v>
      </c>
    </row>
    <row r="33" spans="1:22" ht="21" customHeight="1" x14ac:dyDescent="0.25">
      <c r="A33" s="17" t="s">
        <v>29</v>
      </c>
      <c r="B33" s="8">
        <v>5673.3</v>
      </c>
      <c r="C33" s="8">
        <v>5699.8</v>
      </c>
      <c r="D33" s="8">
        <v>5699.8</v>
      </c>
      <c r="E33" s="8">
        <v>5687.5</v>
      </c>
      <c r="F33" s="8">
        <v>5695.7</v>
      </c>
      <c r="G33" s="8">
        <v>5735.4000000000005</v>
      </c>
      <c r="H33" s="8">
        <v>5474.4000000000005</v>
      </c>
      <c r="I33" s="8">
        <v>5392.4000000000005</v>
      </c>
      <c r="J33" s="8">
        <v>5446.9000000000005</v>
      </c>
      <c r="K33" s="8">
        <v>5321.1</v>
      </c>
      <c r="L33" s="8">
        <v>5469.6</v>
      </c>
      <c r="M33" s="8">
        <v>5369.4</v>
      </c>
      <c r="N33" s="8">
        <v>4683.8000000000011</v>
      </c>
      <c r="O33" s="8">
        <v>4424.9000000000005</v>
      </c>
      <c r="P33" s="8">
        <v>4630.4000000000005</v>
      </c>
      <c r="Q33" s="8">
        <v>4688.0999999999995</v>
      </c>
      <c r="R33" s="8">
        <v>4901.0999999999995</v>
      </c>
      <c r="S33" s="8">
        <v>4850.2</v>
      </c>
      <c r="T33" s="8">
        <v>4871.8</v>
      </c>
      <c r="U33" s="8">
        <v>5452</v>
      </c>
      <c r="V33" s="8" t="e">
        <f>SUM(V34:V37)</f>
        <v>#REF!</v>
      </c>
    </row>
    <row r="34" spans="1:22" ht="21" customHeight="1" x14ac:dyDescent="0.25">
      <c r="A34" s="16" t="s">
        <v>30</v>
      </c>
      <c r="B34" s="6">
        <v>789.9</v>
      </c>
      <c r="C34" s="6">
        <v>777.4</v>
      </c>
      <c r="D34" s="6">
        <v>777.4</v>
      </c>
      <c r="E34" s="6">
        <v>777.4</v>
      </c>
      <c r="F34" s="6">
        <v>778</v>
      </c>
      <c r="G34" s="6">
        <v>778</v>
      </c>
      <c r="H34" s="6">
        <v>760.6</v>
      </c>
      <c r="I34" s="6">
        <v>760.6</v>
      </c>
      <c r="J34" s="6">
        <v>678.6</v>
      </c>
      <c r="K34" s="6">
        <v>682.2</v>
      </c>
      <c r="L34" s="6">
        <v>682.2</v>
      </c>
      <c r="M34" s="6">
        <v>682.2</v>
      </c>
      <c r="N34" s="6">
        <v>682.2</v>
      </c>
      <c r="O34" s="6">
        <v>462.79999999999995</v>
      </c>
      <c r="P34" s="6">
        <v>572.29999999999995</v>
      </c>
      <c r="Q34" s="6">
        <v>568.5</v>
      </c>
      <c r="R34" s="6">
        <v>562.6</v>
      </c>
      <c r="S34" s="6">
        <v>515.20000000000005</v>
      </c>
      <c r="T34" s="6">
        <v>515.20000000000005</v>
      </c>
      <c r="U34" s="6">
        <v>571.9</v>
      </c>
      <c r="V34" s="6" t="e">
        <f>VLOOKUP(A34,#REF!,12,0)</f>
        <v>#REF!</v>
      </c>
    </row>
    <row r="35" spans="1:22" ht="21" customHeight="1" x14ac:dyDescent="0.25">
      <c r="A35" s="16" t="s">
        <v>31</v>
      </c>
      <c r="B35" s="6">
        <v>2034.5</v>
      </c>
      <c r="C35" s="6">
        <v>2034.5</v>
      </c>
      <c r="D35" s="6">
        <v>2034.5</v>
      </c>
      <c r="E35" s="6">
        <v>1998.1000000000001</v>
      </c>
      <c r="F35" s="6">
        <v>1998.1000000000001</v>
      </c>
      <c r="G35" s="6">
        <v>2037.8</v>
      </c>
      <c r="H35" s="6">
        <v>1961.6000000000001</v>
      </c>
      <c r="I35" s="6">
        <v>1939.6000000000001</v>
      </c>
      <c r="J35" s="6">
        <v>2064.5</v>
      </c>
      <c r="K35" s="6">
        <v>1935.1000000000001</v>
      </c>
      <c r="L35" s="6">
        <v>2081.6</v>
      </c>
      <c r="M35" s="6">
        <v>2081.6</v>
      </c>
      <c r="N35" s="6">
        <v>1389.7999999999997</v>
      </c>
      <c r="O35" s="6">
        <v>1350.2999999999997</v>
      </c>
      <c r="P35" s="6">
        <v>1350.2999999999997</v>
      </c>
      <c r="Q35" s="6">
        <v>1305.3</v>
      </c>
      <c r="R35" s="6">
        <v>1541.2</v>
      </c>
      <c r="S35" s="6">
        <v>1528</v>
      </c>
      <c r="T35" s="6">
        <v>1524</v>
      </c>
      <c r="U35" s="6">
        <v>1524</v>
      </c>
      <c r="V35" s="6" t="e">
        <f>VLOOKUP(A35,#REF!,12,0)</f>
        <v>#REF!</v>
      </c>
    </row>
    <row r="36" spans="1:22" ht="21" customHeight="1" x14ac:dyDescent="0.25">
      <c r="A36" s="16" t="s">
        <v>32</v>
      </c>
      <c r="B36" s="6">
        <v>2730.8</v>
      </c>
      <c r="C36" s="6">
        <v>2769.8</v>
      </c>
      <c r="D36" s="6">
        <v>2769.8</v>
      </c>
      <c r="E36" s="6">
        <v>2793.9</v>
      </c>
      <c r="F36" s="6">
        <v>2801.5</v>
      </c>
      <c r="G36" s="6">
        <v>2801.5</v>
      </c>
      <c r="H36" s="6">
        <v>2636.5</v>
      </c>
      <c r="I36" s="6">
        <v>2576.5</v>
      </c>
      <c r="J36" s="6">
        <v>2588.1</v>
      </c>
      <c r="K36" s="6">
        <v>2588.1</v>
      </c>
      <c r="L36" s="6">
        <v>2590.1</v>
      </c>
      <c r="M36" s="6">
        <v>2453.1</v>
      </c>
      <c r="N36" s="6">
        <v>2459.3000000000006</v>
      </c>
      <c r="O36" s="6">
        <v>2459.3000000000006</v>
      </c>
      <c r="P36" s="6">
        <v>2555.3000000000006</v>
      </c>
      <c r="Q36" s="6">
        <v>2661.6</v>
      </c>
      <c r="R36" s="6">
        <v>2627.1</v>
      </c>
      <c r="S36" s="6">
        <v>2636.8</v>
      </c>
      <c r="T36" s="6">
        <v>2662.4</v>
      </c>
      <c r="U36" s="6">
        <v>3185.9</v>
      </c>
      <c r="V36" s="6" t="e">
        <f>VLOOKUP(A36,#REF!,12,0)</f>
        <v>#REF!</v>
      </c>
    </row>
    <row r="37" spans="1:22" ht="21" customHeight="1" thickBot="1" x14ac:dyDescent="0.3">
      <c r="A37" s="18" t="s">
        <v>33</v>
      </c>
      <c r="B37" s="7">
        <v>118.10000000000001</v>
      </c>
      <c r="C37" s="7">
        <v>118.10000000000001</v>
      </c>
      <c r="D37" s="7">
        <v>118.10000000000001</v>
      </c>
      <c r="E37" s="7">
        <v>118.10000000000001</v>
      </c>
      <c r="F37" s="7">
        <v>118.10000000000001</v>
      </c>
      <c r="G37" s="7">
        <v>118.10000000000001</v>
      </c>
      <c r="H37" s="7">
        <v>115.7</v>
      </c>
      <c r="I37" s="7">
        <v>115.7</v>
      </c>
      <c r="J37" s="7">
        <v>115.7</v>
      </c>
      <c r="K37" s="7">
        <v>115.7</v>
      </c>
      <c r="L37" s="7">
        <v>115.7</v>
      </c>
      <c r="M37" s="7">
        <v>152.5</v>
      </c>
      <c r="N37" s="7">
        <v>152.50000000000003</v>
      </c>
      <c r="O37" s="7">
        <v>152.50000000000003</v>
      </c>
      <c r="P37" s="7">
        <v>152.50000000000003</v>
      </c>
      <c r="Q37" s="7">
        <v>152.69999999999999</v>
      </c>
      <c r="R37" s="7">
        <v>170.2</v>
      </c>
      <c r="S37" s="7">
        <v>170.2</v>
      </c>
      <c r="T37" s="7">
        <v>170.2</v>
      </c>
      <c r="U37" s="7">
        <v>170.2</v>
      </c>
      <c r="V37" s="7" t="e">
        <f>VLOOKUP(A37,#REF!,12,0)</f>
        <v>#REF!</v>
      </c>
    </row>
    <row r="38" spans="1:22" x14ac:dyDescent="0.25">
      <c r="A38" t="s">
        <v>38</v>
      </c>
    </row>
    <row r="39" spans="1:22" x14ac:dyDescent="0.25">
      <c r="A39" t="s">
        <v>35</v>
      </c>
    </row>
    <row r="40" spans="1:22" x14ac:dyDescent="0.25">
      <c r="A40" t="s">
        <v>36</v>
      </c>
    </row>
  </sheetData>
  <mergeCells count="2">
    <mergeCell ref="A3:A4"/>
    <mergeCell ref="B3:V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ROD_1_3_1_1_4_2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2015-07-08T14:07:07Z</dcterms:created>
  <dcterms:modified xsi:type="dcterms:W3CDTF">2022-12-23T14:35:22Z</dcterms:modified>
</cp:coreProperties>
</file>