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QU_3_1_1" sheetId="2" r:id="rId1"/>
    <sheet name="Planilha1" sheetId="3" r:id="rId2"/>
  </sheets>
  <definedNames>
    <definedName name="_xlnm._FilterDatabase" localSheetId="0" hidden="1">AQU_3_1_1!$A$1:$A$58</definedName>
    <definedName name="_xlnm.Print_Area" localSheetId="0">AQU_3_1_1!$A$1:$J$114</definedName>
  </definedNames>
  <calcPr calcId="162913"/>
</workbook>
</file>

<file path=xl/calcChain.xml><?xml version="1.0" encoding="utf-8"?>
<calcChain xmlns="http://schemas.openxmlformats.org/spreadsheetml/2006/main">
  <c r="J55" i="2" l="1"/>
  <c r="C56" i="2" l="1"/>
  <c r="H11" i="2" l="1"/>
  <c r="H68" i="2" l="1"/>
  <c r="H82" i="2"/>
  <c r="H96" i="2"/>
  <c r="H112" i="2"/>
  <c r="B109" i="2" l="1"/>
  <c r="B94" i="2" l="1"/>
  <c r="B80" i="2"/>
  <c r="B66" i="2"/>
  <c r="B8" i="2" l="1"/>
  <c r="W45" i="2" l="1"/>
  <c r="W38" i="2"/>
  <c r="W31" i="2"/>
  <c r="W23" i="2"/>
  <c r="W16" i="2"/>
</calcChain>
</file>

<file path=xl/sharedStrings.xml><?xml version="1.0" encoding="utf-8"?>
<sst xmlns="http://schemas.openxmlformats.org/spreadsheetml/2006/main" count="493" uniqueCount="140">
  <si>
    <t>Total</t>
  </si>
  <si>
    <t>Portos organizados</t>
  </si>
  <si>
    <t>t</t>
  </si>
  <si>
    <t>Granel Sólido</t>
  </si>
  <si>
    <t>Tipo</t>
  </si>
  <si>
    <t>Perfil da carga</t>
  </si>
  <si>
    <t>Granel Liquido e gasoso</t>
  </si>
  <si>
    <t>Carga Conteinizada</t>
  </si>
  <si>
    <t>Carga Geral</t>
  </si>
  <si>
    <t>(em toneladas)</t>
  </si>
  <si>
    <t>Tipo de Navegação</t>
  </si>
  <si>
    <t>PORTO</t>
  </si>
  <si>
    <t>UF</t>
  </si>
  <si>
    <t>Longo Curso</t>
  </si>
  <si>
    <t>Cabotagem</t>
  </si>
  <si>
    <t>Apoio Marítimo</t>
  </si>
  <si>
    <t>Apoio Portuário</t>
  </si>
  <si>
    <t>Carga Conteinerizada</t>
  </si>
  <si>
    <t>Granel Líquido e Gasoso</t>
  </si>
  <si>
    <t>Interior</t>
  </si>
  <si>
    <t>Transporte em vias interiores</t>
  </si>
  <si>
    <t>Transporte via longo curso</t>
  </si>
  <si>
    <t>Transporte via cabotagem</t>
  </si>
  <si>
    <t>Movimentação de contêineres</t>
  </si>
  <si>
    <t>Fonte: Tabela AQU_3_3_2_5_1_1</t>
  </si>
  <si>
    <t>Fonte: Tabela AQU_3_3_2_1_1</t>
  </si>
  <si>
    <t>Fonte: Tabela AQU_3_3_2_5_1_6</t>
  </si>
  <si>
    <t>Fonte: Tabela AQU_3_3_2_3_1_1</t>
  </si>
  <si>
    <t>Fonte: Tabela AQU_3_3_2_3_2_1</t>
  </si>
  <si>
    <t>Fonte: Tabela AQU_3_3_2_1_2</t>
  </si>
  <si>
    <t>Movimentação portuária</t>
  </si>
  <si>
    <t>Ano</t>
  </si>
  <si>
    <t>Tipo de instalação</t>
  </si>
  <si>
    <t>Total de Movimentação Portuária
 (t.)</t>
  </si>
  <si>
    <t>2017</t>
  </si>
  <si>
    <t>Porto Público</t>
  </si>
  <si>
    <t>Porto Privado</t>
  </si>
  <si>
    <t>Perfil da Carga</t>
  </si>
  <si>
    <t>Nome da Instalação</t>
  </si>
  <si>
    <t>Angra dos Reis</t>
  </si>
  <si>
    <t>Antonina</t>
  </si>
  <si>
    <t>Aratu</t>
  </si>
  <si>
    <t>Areia Branca</t>
  </si>
  <si>
    <t>Belém</t>
  </si>
  <si>
    <t>Cabedelo</t>
  </si>
  <si>
    <t>Fortaleza</t>
  </si>
  <si>
    <t>Ilhéus</t>
  </si>
  <si>
    <t>Imbituba</t>
  </si>
  <si>
    <t>Itaguaí</t>
  </si>
  <si>
    <t>Itajaí</t>
  </si>
  <si>
    <t>Itaqui</t>
  </si>
  <si>
    <t>Maceió</t>
  </si>
  <si>
    <t>Manaus</t>
  </si>
  <si>
    <t>Natal</t>
  </si>
  <si>
    <t>Niterói</t>
  </si>
  <si>
    <t>Paranaguá</t>
  </si>
  <si>
    <t>Pelotas</t>
  </si>
  <si>
    <t>Porto Alegre</t>
  </si>
  <si>
    <t>Porto Velho</t>
  </si>
  <si>
    <t>Recife</t>
  </si>
  <si>
    <t>Rio de Janeiro</t>
  </si>
  <si>
    <t>Rio Grande</t>
  </si>
  <si>
    <t>Salvador</t>
  </si>
  <si>
    <t>Santana</t>
  </si>
  <si>
    <t>Santarém</t>
  </si>
  <si>
    <t>Santos</t>
  </si>
  <si>
    <t>São Francisco do Sul</t>
  </si>
  <si>
    <t>São Sebastião</t>
  </si>
  <si>
    <t>Suape</t>
  </si>
  <si>
    <t>Vila do Conde</t>
  </si>
  <si>
    <t>Vitória</t>
  </si>
  <si>
    <t>Total transportado Longo Curso
 (t.)</t>
  </si>
  <si>
    <t>Total Transportado em Vias Interiores
 (t.)</t>
  </si>
  <si>
    <t>Total Transportado Cabotagem
 (t.)</t>
  </si>
  <si>
    <t>Total de Movimentação Contêineres (Bruto)
 (t.)</t>
  </si>
  <si>
    <t>UF Instalação</t>
  </si>
  <si>
    <t>RJ</t>
  </si>
  <si>
    <t>PR</t>
  </si>
  <si>
    <t>BA</t>
  </si>
  <si>
    <t>RN</t>
  </si>
  <si>
    <t>PA</t>
  </si>
  <si>
    <t>PB</t>
  </si>
  <si>
    <t>CE</t>
  </si>
  <si>
    <t>SC</t>
  </si>
  <si>
    <t>MA</t>
  </si>
  <si>
    <t>AL</t>
  </si>
  <si>
    <t>AM</t>
  </si>
  <si>
    <t>RS</t>
  </si>
  <si>
    <t>RO</t>
  </si>
  <si>
    <t>PE</t>
  </si>
  <si>
    <t>AP</t>
  </si>
  <si>
    <t>SP</t>
  </si>
  <si>
    <t>ES</t>
  </si>
  <si>
    <t>ORDEM</t>
  </si>
  <si>
    <t>Link:</t>
  </si>
  <si>
    <t>http://web.antaq.gov.br/Anuario/</t>
  </si>
  <si>
    <t>Fonte: Tabela AQU_3_3_2_2_1_1</t>
  </si>
  <si>
    <t>Terminal Marítimo de Ponta da Madeira</t>
  </si>
  <si>
    <t>Terminal de Tubarão</t>
  </si>
  <si>
    <t>Terminal Aquaviário de Angra dos Reis</t>
  </si>
  <si>
    <t>Terminal Aquaviário de São Sebastião (Almirante Barroso)</t>
  </si>
  <si>
    <t>Porto do Açu - Terminal de Minério</t>
  </si>
  <si>
    <t>Terminal da Ilha Guaíba - TIG</t>
  </si>
  <si>
    <t>Terminal de Petróleo TPET/TOIL - Açu</t>
  </si>
  <si>
    <t>Terminal Portuário do Pecém</t>
  </si>
  <si>
    <t>Terminal Aquaviário de Madre de Deus</t>
  </si>
  <si>
    <t>Porto Sudeste do Brasil</t>
  </si>
  <si>
    <t>Terminal Aquaviário da Ilha D'Água</t>
  </si>
  <si>
    <t>Terminal de Praia Mole</t>
  </si>
  <si>
    <t>Terminal Trombetas</t>
  </si>
  <si>
    <t>Terminal Integrador Portuário Luiz Antonio Mesquita - TIPLAM</t>
  </si>
  <si>
    <t>Terminal Aquaviário de Osório</t>
  </si>
  <si>
    <t>Terminal Graneleiro Hermasa</t>
  </si>
  <si>
    <t>Terminal Aquaviário de São Francisco do Sul</t>
  </si>
  <si>
    <t>Portocel - Terminal Especializado de Barra do Riacho</t>
  </si>
  <si>
    <t>TERNIUM BR</t>
  </si>
  <si>
    <t>Terminal Vila do Conde</t>
  </si>
  <si>
    <t>Porto Itapoá Terminais Portuários</t>
  </si>
  <si>
    <t>DP World Santos</t>
  </si>
  <si>
    <t>Portonave - Terminais Portuários de Navegantes</t>
  </si>
  <si>
    <t>Terbian - Terminal Bianchini</t>
  </si>
  <si>
    <t>Terminal Fluvial de Juruti</t>
  </si>
  <si>
    <t>Porto Chibatão</t>
  </si>
  <si>
    <t>Outros</t>
  </si>
  <si>
    <t>Fonte: Tabela AQU_3_3_2_2_2_1</t>
  </si>
  <si>
    <t>Terminais de Uso privado</t>
  </si>
  <si>
    <t>TERMINAL</t>
  </si>
  <si>
    <t>Terminal Portuário Privativo da Alumar</t>
  </si>
  <si>
    <t>Terminal Marítimo Alfandegado Privativo de Uso Misto de Praia Mole</t>
  </si>
  <si>
    <t>Movimentação total de cargas por tipo de instalação portuária - 2021</t>
  </si>
  <si>
    <t>Movimentação total de cargas por perfil da carga - 2021</t>
  </si>
  <si>
    <t>Movimentação total de cargas segundo tipo de navegação - 2021</t>
  </si>
  <si>
    <t>Forno</t>
  </si>
  <si>
    <t>Movimentação total de cargas por portos organizados - 2021</t>
  </si>
  <si>
    <t>Terminal Marítimo Ponta Ubu</t>
  </si>
  <si>
    <t>TERFRON</t>
  </si>
  <si>
    <t>Movimentação total de cargas por terminais de uso privado - 2021</t>
  </si>
  <si>
    <t>Total de cargas transportadas por tipo de instalação portuária - 2021</t>
  </si>
  <si>
    <t>Total de cargas transportadas por perfil da carga - 2021</t>
  </si>
  <si>
    <t>Movimentação de contêineres por tipo de navegação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</si>
</sst>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#,##0\ ;&quot; (&quot;#,##0\);&quot; - &quot;;@\ "/>
    <numFmt numFmtId="167" formatCode="_(* #,##0_);_(* \(#,##0\);_(* &quot;-&quot;??_);_(@_)"/>
    <numFmt numFmtId="168" formatCode="#.0#############E+###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b/>
      <sz val="16"/>
      <color theme="0"/>
      <name val="Arial"/>
      <family val="2"/>
    </font>
    <font>
      <b/>
      <sz val="9"/>
      <color indexed="63"/>
      <name val="Arial Baltic"/>
    </font>
    <font>
      <b/>
      <sz val="9"/>
      <color indexed="8"/>
      <name val="Arial Baltic"/>
    </font>
    <font>
      <sz val="9"/>
      <color indexed="63"/>
      <name val="Arial Baltic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7A0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0" fontId="15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0" borderId="0" xfId="0" applyFont="1" applyBorder="1"/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7" fillId="2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164" fontId="7" fillId="2" borderId="5" xfId="1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66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6" fillId="3" borderId="2" xfId="1" applyNumberFormat="1" applyFont="1" applyFill="1" applyBorder="1" applyAlignment="1" applyProtection="1">
      <alignment horizontal="center" vertical="center"/>
      <protection locked="0"/>
    </xf>
    <xf numFmtId="1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7" fillId="2" borderId="0" xfId="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vertical="top"/>
    </xf>
    <xf numFmtId="164" fontId="7" fillId="2" borderId="6" xfId="1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164" fontId="5" fillId="4" borderId="0" xfId="1" applyNumberFormat="1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167" fontId="7" fillId="4" borderId="0" xfId="1" applyNumberFormat="1" applyFont="1" applyFill="1" applyBorder="1" applyAlignment="1">
      <alignment vertical="center"/>
    </xf>
    <xf numFmtId="49" fontId="11" fillId="5" borderId="7" xfId="0" applyNumberFormat="1" applyFont="1" applyFill="1" applyBorder="1"/>
    <xf numFmtId="49" fontId="11" fillId="5" borderId="8" xfId="0" applyNumberFormat="1" applyFont="1" applyFill="1" applyBorder="1"/>
    <xf numFmtId="0" fontId="12" fillId="5" borderId="7" xfId="0" applyFont="1" applyFill="1" applyBorder="1"/>
    <xf numFmtId="3" fontId="12" fillId="5" borderId="8" xfId="0" applyNumberFormat="1" applyFont="1" applyFill="1" applyBorder="1"/>
    <xf numFmtId="49" fontId="13" fillId="6" borderId="7" xfId="0" applyNumberFormat="1" applyFont="1" applyFill="1" applyBorder="1"/>
    <xf numFmtId="3" fontId="13" fillId="6" borderId="8" xfId="0" applyNumberFormat="1" applyFont="1" applyFill="1" applyBorder="1"/>
    <xf numFmtId="49" fontId="13" fillId="5" borderId="7" xfId="0" applyNumberFormat="1" applyFont="1" applyFill="1" applyBorder="1"/>
    <xf numFmtId="3" fontId="13" fillId="5" borderId="8" xfId="0" applyNumberFormat="1" applyFont="1" applyFill="1" applyBorder="1"/>
    <xf numFmtId="168" fontId="12" fillId="5" borderId="7" xfId="0" applyNumberFormat="1" applyFont="1" applyFill="1" applyBorder="1"/>
    <xf numFmtId="168" fontId="13" fillId="6" borderId="7" xfId="0" applyNumberFormat="1" applyFont="1" applyFill="1" applyBorder="1"/>
    <xf numFmtId="168" fontId="13" fillId="5" borderId="7" xfId="0" applyNumberFormat="1" applyFont="1" applyFill="1" applyBorder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center"/>
    </xf>
    <xf numFmtId="0" fontId="15" fillId="0" borderId="0" xfId="5"/>
    <xf numFmtId="0" fontId="14" fillId="0" borderId="0" xfId="0" applyFont="1"/>
    <xf numFmtId="167" fontId="7" fillId="2" borderId="5" xfId="0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left" vertical="center"/>
    </xf>
    <xf numFmtId="0" fontId="5" fillId="0" borderId="0" xfId="0" applyFont="1" applyFill="1" applyBorder="1"/>
    <xf numFmtId="1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1" fontId="7" fillId="3" borderId="0" xfId="1" applyNumberFormat="1" applyFont="1" applyFill="1" applyBorder="1" applyAlignment="1" applyProtection="1">
      <alignment horizontal="center" vertical="center" wrapText="1"/>
      <protection locked="0"/>
    </xf>
    <xf numFmtId="49" fontId="5" fillId="7" borderId="0" xfId="0" applyNumberFormat="1" applyFont="1" applyFill="1" applyBorder="1" applyAlignment="1">
      <alignment vertical="center"/>
    </xf>
    <xf numFmtId="49" fontId="5" fillId="7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3" fontId="7" fillId="7" borderId="0" xfId="1" applyFont="1" applyFill="1" applyBorder="1" applyAlignment="1">
      <alignment vertical="center"/>
    </xf>
    <xf numFmtId="43" fontId="7" fillId="2" borderId="0" xfId="1" applyFont="1" applyFill="1" applyBorder="1" applyAlignment="1">
      <alignment vertical="center"/>
    </xf>
    <xf numFmtId="43" fontId="7" fillId="2" borderId="10" xfId="1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7" fillId="3" borderId="3" xfId="1" applyNumberFormat="1" applyFont="1" applyFill="1" applyBorder="1" applyAlignment="1" applyProtection="1">
      <alignment horizontal="center" vertical="center"/>
      <protection locked="0"/>
    </xf>
    <xf numFmtId="166" fontId="7" fillId="3" borderId="4" xfId="1" applyNumberFormat="1" applyFont="1" applyFill="1" applyBorder="1" applyAlignment="1" applyProtection="1">
      <alignment horizontal="center" vertical="center"/>
      <protection locked="0"/>
    </xf>
    <xf numFmtId="166" fontId="7" fillId="3" borderId="9" xfId="1" applyNumberFormat="1" applyFont="1" applyFill="1" applyBorder="1" applyAlignment="1" applyProtection="1">
      <alignment horizontal="center" vertical="center"/>
      <protection locked="0"/>
    </xf>
  </cellXfs>
  <cellStyles count="6">
    <cellStyle name="Hiperlink" xfId="5" builtinId="8"/>
    <cellStyle name="Normal" xfId="0" builtinId="0"/>
    <cellStyle name="Normal 2" xfId="2"/>
    <cellStyle name="Normal 3" xfId="4"/>
    <cellStyle name="Vírgula" xfId="1" builtinId="3"/>
    <cellStyle name="Vírgula 2" xfId="3"/>
  </cellStyles>
  <dxfs count="0"/>
  <tableStyles count="0" defaultTableStyle="TableStyleMedium2" defaultPivotStyle="PivotStyleMedium9"/>
  <colors>
    <mruColors>
      <color rgb="FFA2DACF"/>
      <color rgb="FFE1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eb.antaq.gov.br/Anuar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8"/>
  <sheetViews>
    <sheetView showGridLines="0" tabSelected="1" view="pageBreakPreview" topLeftCell="A88" zoomScale="115" zoomScaleNormal="100" zoomScaleSheetLayoutView="115" workbookViewId="0">
      <selection activeCell="F13" sqref="F13"/>
    </sheetView>
  </sheetViews>
  <sheetFormatPr defaultColWidth="9.140625" defaultRowHeight="19.7" customHeight="1"/>
  <cols>
    <col min="1" max="1" width="27.28515625" style="1" customWidth="1"/>
    <col min="2" max="3" width="17.42578125" style="1" customWidth="1"/>
    <col min="4" max="6" width="14.5703125" style="1" customWidth="1"/>
    <col min="7" max="7" width="24.28515625" style="1" customWidth="1"/>
    <col min="8" max="10" width="27.140625" style="1" customWidth="1"/>
    <col min="11" max="13" width="5.85546875" style="1" customWidth="1"/>
    <col min="14" max="23" width="17.85546875" style="1" customWidth="1"/>
    <col min="24" max="16384" width="9.140625" style="1"/>
  </cols>
  <sheetData>
    <row r="1" spans="1:23" s="5" customFormat="1" ht="26.25" customHeight="1">
      <c r="A1" s="82" t="s">
        <v>30</v>
      </c>
      <c r="B1" s="83"/>
      <c r="C1" s="83"/>
      <c r="D1" s="83"/>
      <c r="E1" s="83"/>
      <c r="F1" s="83"/>
      <c r="G1" s="83"/>
      <c r="H1" s="83"/>
      <c r="I1" s="83"/>
      <c r="J1" s="83"/>
      <c r="K1" s="71"/>
      <c r="L1" s="71"/>
      <c r="M1" s="71"/>
    </row>
    <row r="2" spans="1:23" s="5" customFormat="1" ht="13.5" customHeight="1"/>
    <row r="3" spans="1:23" ht="19.7" customHeight="1">
      <c r="A3" s="9" t="s">
        <v>129</v>
      </c>
      <c r="D3" s="11"/>
      <c r="E3" s="11"/>
      <c r="G3" s="9" t="s">
        <v>131</v>
      </c>
    </row>
    <row r="4" spans="1:23" ht="12.75">
      <c r="A4" s="9"/>
      <c r="B4" s="26" t="s">
        <v>9</v>
      </c>
      <c r="D4" s="11"/>
      <c r="E4" s="11"/>
      <c r="H4" s="26" t="s">
        <v>9</v>
      </c>
    </row>
    <row r="5" spans="1:23" ht="19.7" customHeight="1">
      <c r="A5" s="21" t="s">
        <v>4</v>
      </c>
      <c r="B5" s="22" t="s">
        <v>2</v>
      </c>
      <c r="G5" s="13" t="s">
        <v>10</v>
      </c>
      <c r="H5" s="12" t="s">
        <v>2</v>
      </c>
      <c r="O5" s="38" t="s">
        <v>31</v>
      </c>
      <c r="P5" s="38" t="s">
        <v>32</v>
      </c>
      <c r="Q5" s="39" t="s">
        <v>33</v>
      </c>
      <c r="T5" s="38" t="s">
        <v>31</v>
      </c>
      <c r="U5" s="38" t="s">
        <v>10</v>
      </c>
      <c r="V5" s="39" t="s">
        <v>33</v>
      </c>
    </row>
    <row r="6" spans="1:23" ht="19.7" customHeight="1">
      <c r="A6" s="16" t="s">
        <v>125</v>
      </c>
      <c r="B6" s="19">
        <v>804962106.91999996</v>
      </c>
      <c r="C6" s="23"/>
      <c r="G6" s="1" t="s">
        <v>13</v>
      </c>
      <c r="H6" s="19">
        <v>855952579.88799882</v>
      </c>
      <c r="I6" s="11"/>
      <c r="O6" s="40"/>
      <c r="P6" s="40"/>
      <c r="Q6" s="41">
        <v>1087942044.7921703</v>
      </c>
      <c r="T6" s="40"/>
      <c r="U6" s="46"/>
      <c r="V6" s="41">
        <v>1087942044.792316</v>
      </c>
    </row>
    <row r="7" spans="1:23" ht="19.7" customHeight="1">
      <c r="A7" s="34" t="s">
        <v>1</v>
      </c>
      <c r="B7" s="35">
        <v>409456148.92799997</v>
      </c>
      <c r="C7" s="16"/>
      <c r="G7" s="36" t="s">
        <v>14</v>
      </c>
      <c r="H7" s="35">
        <v>288792700.86999911</v>
      </c>
      <c r="I7" s="11"/>
      <c r="O7" s="42" t="s">
        <v>34</v>
      </c>
      <c r="P7" s="42" t="s">
        <v>35</v>
      </c>
      <c r="Q7" s="43">
        <v>365140815.27612329</v>
      </c>
      <c r="T7" s="42" t="s">
        <v>34</v>
      </c>
      <c r="U7" s="47" t="s">
        <v>15</v>
      </c>
      <c r="V7" s="43">
        <v>1807649.9749999996</v>
      </c>
    </row>
    <row r="8" spans="1:23" s="9" customFormat="1" ht="19.7" customHeight="1" thickBot="1">
      <c r="A8" s="24" t="s">
        <v>0</v>
      </c>
      <c r="B8" s="25">
        <f>SUM(B6:B7)</f>
        <v>1214418255.848</v>
      </c>
      <c r="C8" s="15"/>
      <c r="G8" s="1" t="s">
        <v>19</v>
      </c>
      <c r="H8" s="19">
        <v>66072532.008000016</v>
      </c>
      <c r="I8" s="11"/>
      <c r="J8" s="1"/>
      <c r="K8" s="1"/>
      <c r="L8" s="1"/>
      <c r="M8" s="1"/>
      <c r="O8" s="44" t="s">
        <v>34</v>
      </c>
      <c r="P8" s="44" t="s">
        <v>36</v>
      </c>
      <c r="Q8" s="45">
        <v>722801229.51646006</v>
      </c>
      <c r="T8" s="44" t="s">
        <v>34</v>
      </c>
      <c r="U8" s="48" t="s">
        <v>16</v>
      </c>
      <c r="V8" s="45">
        <v>1862736.906999999</v>
      </c>
    </row>
    <row r="9" spans="1:23" s="5" customFormat="1" ht="19.7" customHeight="1">
      <c r="A9" s="20" t="s">
        <v>24</v>
      </c>
      <c r="G9" s="36" t="s">
        <v>16</v>
      </c>
      <c r="H9" s="35">
        <v>2523033.5609999993</v>
      </c>
      <c r="I9" s="1"/>
      <c r="J9" s="1"/>
      <c r="K9" s="1"/>
      <c r="L9" s="1"/>
      <c r="M9" s="1"/>
      <c r="T9" s="42" t="s">
        <v>34</v>
      </c>
      <c r="U9" s="47" t="s">
        <v>14</v>
      </c>
      <c r="V9" s="43">
        <v>222442431.86500877</v>
      </c>
    </row>
    <row r="10" spans="1:23" s="16" customFormat="1" ht="19.7" customHeight="1">
      <c r="A10" s="15"/>
      <c r="D10" s="17"/>
      <c r="E10" s="17"/>
      <c r="G10" s="1" t="s">
        <v>15</v>
      </c>
      <c r="H10" s="19">
        <v>1077409.5209999999</v>
      </c>
      <c r="I10" s="1"/>
      <c r="J10" s="1"/>
      <c r="K10" s="1"/>
      <c r="L10" s="1"/>
      <c r="M10" s="1"/>
      <c r="T10" s="44" t="s">
        <v>34</v>
      </c>
      <c r="U10" s="48" t="s">
        <v>19</v>
      </c>
      <c r="V10" s="45">
        <v>57515144.273999803</v>
      </c>
    </row>
    <row r="11" spans="1:23" s="16" customFormat="1" ht="19.7" customHeight="1" thickBot="1">
      <c r="A11" s="9" t="s">
        <v>130</v>
      </c>
      <c r="B11" s="18"/>
      <c r="G11" s="24" t="s">
        <v>0</v>
      </c>
      <c r="H11" s="25">
        <f>SUM(H6:H10)</f>
        <v>1214418255.8479979</v>
      </c>
      <c r="T11" s="42" t="s">
        <v>34</v>
      </c>
      <c r="U11" s="47" t="s">
        <v>13</v>
      </c>
      <c r="V11" s="43">
        <v>804314081.77142787</v>
      </c>
    </row>
    <row r="12" spans="1:23" s="16" customFormat="1" ht="12.75">
      <c r="A12" s="9"/>
      <c r="B12" s="26" t="s">
        <v>9</v>
      </c>
      <c r="G12" s="20" t="s">
        <v>25</v>
      </c>
    </row>
    <row r="13" spans="1:23" s="16" customFormat="1" ht="19.7" customHeight="1">
      <c r="A13" s="21" t="s">
        <v>5</v>
      </c>
      <c r="B13" s="22" t="s">
        <v>2</v>
      </c>
    </row>
    <row r="14" spans="1:23" ht="19.7" customHeight="1">
      <c r="A14" s="16" t="s">
        <v>3</v>
      </c>
      <c r="B14" s="19">
        <v>706650270.99199975</v>
      </c>
      <c r="C14" s="23"/>
      <c r="G14" s="58"/>
      <c r="H14" s="59"/>
      <c r="O14" s="38" t="s">
        <v>31</v>
      </c>
      <c r="P14" s="38" t="s">
        <v>37</v>
      </c>
      <c r="Q14" s="39" t="s">
        <v>33</v>
      </c>
    </row>
    <row r="15" spans="1:23" ht="19.7" customHeight="1">
      <c r="A15" s="34" t="s">
        <v>6</v>
      </c>
      <c r="B15" s="35">
        <v>314772239.111</v>
      </c>
      <c r="C15" s="23"/>
      <c r="G15" s="58"/>
      <c r="H15" s="60"/>
      <c r="I15" s="55"/>
      <c r="J15" s="58"/>
      <c r="K15" s="58"/>
      <c r="L15" s="58"/>
      <c r="M15" s="58"/>
      <c r="O15" s="40"/>
      <c r="P15" s="40"/>
      <c r="Q15" s="41">
        <v>1087942044.7922118</v>
      </c>
      <c r="T15" s="38" t="s">
        <v>31</v>
      </c>
      <c r="U15" s="38" t="s">
        <v>10</v>
      </c>
      <c r="V15" s="38" t="s">
        <v>37</v>
      </c>
      <c r="W15" s="39" t="s">
        <v>33</v>
      </c>
    </row>
    <row r="16" spans="1:23" ht="19.7" customHeight="1">
      <c r="A16" s="16" t="s">
        <v>7</v>
      </c>
      <c r="B16" s="19">
        <v>132991635.664</v>
      </c>
      <c r="C16" s="23"/>
      <c r="G16" s="58"/>
      <c r="H16" s="61"/>
      <c r="I16" s="62"/>
      <c r="J16" s="58"/>
      <c r="K16" s="58"/>
      <c r="L16" s="58"/>
      <c r="M16" s="58"/>
      <c r="O16" s="42" t="s">
        <v>34</v>
      </c>
      <c r="P16" s="42" t="s">
        <v>17</v>
      </c>
      <c r="Q16" s="43">
        <v>107325141.30199146</v>
      </c>
      <c r="T16" s="40"/>
      <c r="U16" s="46"/>
      <c r="V16" s="40"/>
      <c r="W16" s="41">
        <f>SUM(W17:W20)</f>
        <v>1807649.9749999996</v>
      </c>
    </row>
    <row r="17" spans="1:23" ht="19.7" customHeight="1">
      <c r="A17" s="34" t="s">
        <v>8</v>
      </c>
      <c r="B17" s="35">
        <v>60004110.080999993</v>
      </c>
      <c r="C17" s="23"/>
      <c r="G17" s="58"/>
      <c r="H17" s="56"/>
      <c r="I17" s="54"/>
      <c r="J17" s="58"/>
      <c r="K17" s="58"/>
      <c r="L17" s="58"/>
      <c r="M17" s="58"/>
      <c r="O17" s="44" t="s">
        <v>34</v>
      </c>
      <c r="P17" s="44" t="s">
        <v>8</v>
      </c>
      <c r="Q17" s="45">
        <v>54317769.365459003</v>
      </c>
      <c r="T17" s="42" t="s">
        <v>34</v>
      </c>
      <c r="U17" s="47" t="s">
        <v>15</v>
      </c>
      <c r="V17" s="42" t="s">
        <v>17</v>
      </c>
      <c r="W17" s="43">
        <v>87</v>
      </c>
    </row>
    <row r="18" spans="1:23" s="16" customFormat="1" ht="19.7" customHeight="1" thickBot="1">
      <c r="A18" s="24" t="s">
        <v>0</v>
      </c>
      <c r="B18" s="25">
        <v>1214418255.8479998</v>
      </c>
      <c r="G18" s="58"/>
      <c r="H18" s="56"/>
      <c r="I18" s="54"/>
      <c r="J18" s="56"/>
      <c r="K18" s="56"/>
      <c r="L18" s="56"/>
      <c r="M18" s="56"/>
      <c r="O18" s="42" t="s">
        <v>34</v>
      </c>
      <c r="P18" s="42" t="s">
        <v>18</v>
      </c>
      <c r="Q18" s="43">
        <v>230261857.76300049</v>
      </c>
      <c r="T18" s="44" t="s">
        <v>34</v>
      </c>
      <c r="U18" s="48" t="s">
        <v>15</v>
      </c>
      <c r="V18" s="44" t="s">
        <v>8</v>
      </c>
      <c r="W18" s="45">
        <v>141408.568</v>
      </c>
    </row>
    <row r="19" spans="1:23" s="16" customFormat="1" ht="19.7" customHeight="1">
      <c r="A19" s="20" t="s">
        <v>26</v>
      </c>
      <c r="B19" s="19"/>
      <c r="G19" s="58"/>
      <c r="H19" s="56"/>
      <c r="I19" s="54"/>
      <c r="J19" s="56"/>
      <c r="K19" s="56"/>
      <c r="L19" s="56"/>
      <c r="M19" s="56"/>
      <c r="O19" s="44" t="s">
        <v>34</v>
      </c>
      <c r="P19" s="44" t="s">
        <v>3</v>
      </c>
      <c r="Q19" s="45">
        <v>696037276.3619988</v>
      </c>
      <c r="T19" s="42" t="s">
        <v>34</v>
      </c>
      <c r="U19" s="47" t="s">
        <v>15</v>
      </c>
      <c r="V19" s="42" t="s">
        <v>18</v>
      </c>
      <c r="W19" s="43">
        <v>1521983.6549999996</v>
      </c>
    </row>
    <row r="20" spans="1:23" s="20" customFormat="1" ht="19.7" customHeight="1">
      <c r="G20" s="58"/>
      <c r="H20" s="56"/>
      <c r="I20" s="54"/>
      <c r="J20" s="57"/>
      <c r="K20" s="57"/>
      <c r="L20" s="57"/>
      <c r="M20" s="57"/>
      <c r="T20" s="44" t="s">
        <v>34</v>
      </c>
      <c r="U20" s="48" t="s">
        <v>15</v>
      </c>
      <c r="V20" s="44" t="s">
        <v>3</v>
      </c>
      <c r="W20" s="45">
        <v>144170.75200000001</v>
      </c>
    </row>
    <row r="21" spans="1:23" s="5" customFormat="1" ht="13.5" customHeight="1">
      <c r="A21" s="9" t="s">
        <v>133</v>
      </c>
      <c r="F21" s="63" t="s">
        <v>136</v>
      </c>
      <c r="G21" s="64"/>
      <c r="H21" s="65"/>
      <c r="I21" s="66"/>
      <c r="J21" s="67"/>
      <c r="K21" s="67"/>
      <c r="L21" s="67"/>
      <c r="M21" s="67"/>
    </row>
    <row r="22" spans="1:23" s="5" customFormat="1" ht="13.5" customHeight="1">
      <c r="F22" s="4"/>
      <c r="G22" s="56"/>
      <c r="H22" s="57"/>
      <c r="I22" s="67"/>
      <c r="J22" s="67"/>
      <c r="K22" s="67"/>
      <c r="L22" s="67"/>
      <c r="M22" s="67"/>
      <c r="N22" s="1"/>
      <c r="O22" s="38" t="s">
        <v>38</v>
      </c>
      <c r="P22" s="38" t="s">
        <v>75</v>
      </c>
      <c r="Q22" s="39" t="s">
        <v>33</v>
      </c>
    </row>
    <row r="23" spans="1:23" s="5" customFormat="1" ht="19.7" customHeight="1">
      <c r="A23" s="27" t="s">
        <v>11</v>
      </c>
      <c r="B23" s="28" t="s">
        <v>12</v>
      </c>
      <c r="C23" s="29">
        <v>2021</v>
      </c>
      <c r="F23" s="84" t="s">
        <v>126</v>
      </c>
      <c r="G23" s="85"/>
      <c r="H23" s="86"/>
      <c r="I23" s="68" t="s">
        <v>12</v>
      </c>
      <c r="J23" s="68">
        <v>2021</v>
      </c>
      <c r="K23" s="72"/>
      <c r="L23" s="72"/>
      <c r="M23" s="72"/>
      <c r="N23" s="49" t="s">
        <v>93</v>
      </c>
      <c r="O23" s="40"/>
      <c r="P23" s="40"/>
      <c r="Q23" s="41">
        <v>365140815.27612555</v>
      </c>
      <c r="W23" s="41">
        <f>SUM(W24:W27)</f>
        <v>1862736.9070000006</v>
      </c>
    </row>
    <row r="24" spans="1:23" ht="19.7" customHeight="1">
      <c r="A24" s="16" t="s">
        <v>65</v>
      </c>
      <c r="B24" s="19" t="s">
        <v>91</v>
      </c>
      <c r="C24" s="30">
        <v>113279536.97299758</v>
      </c>
      <c r="F24" s="69" t="s">
        <v>97</v>
      </c>
      <c r="G24" s="69"/>
      <c r="H24" s="69"/>
      <c r="I24" s="19" t="s">
        <v>84</v>
      </c>
      <c r="J24" s="30">
        <v>182361834.98000002</v>
      </c>
      <c r="K24" s="73"/>
      <c r="L24" s="74"/>
      <c r="M24" s="79"/>
      <c r="N24" s="5">
        <v>27</v>
      </c>
      <c r="O24" s="42" t="s">
        <v>65</v>
      </c>
      <c r="P24" s="42" t="s">
        <v>91</v>
      </c>
      <c r="Q24" s="43">
        <v>106543172.76398565</v>
      </c>
      <c r="T24" s="42" t="s">
        <v>34</v>
      </c>
      <c r="U24" s="47" t="s">
        <v>16</v>
      </c>
      <c r="V24" s="42" t="s">
        <v>17</v>
      </c>
      <c r="W24" s="43">
        <v>14735.839000000018</v>
      </c>
    </row>
    <row r="25" spans="1:23" ht="19.7" customHeight="1">
      <c r="A25" s="34" t="s">
        <v>48</v>
      </c>
      <c r="B25" s="35" t="s">
        <v>76</v>
      </c>
      <c r="C25" s="37">
        <v>51723244.072999999</v>
      </c>
      <c r="F25" s="35" t="s">
        <v>98</v>
      </c>
      <c r="G25" s="35"/>
      <c r="H25" s="35"/>
      <c r="I25" s="35" t="s">
        <v>92</v>
      </c>
      <c r="J25" s="37">
        <v>64139914.610999994</v>
      </c>
      <c r="K25" s="75"/>
      <c r="L25" s="76"/>
      <c r="M25" s="80"/>
      <c r="N25" s="5">
        <v>10</v>
      </c>
      <c r="O25" s="44" t="s">
        <v>48</v>
      </c>
      <c r="P25" s="44" t="s">
        <v>76</v>
      </c>
      <c r="Q25" s="45">
        <v>52938062.427999973</v>
      </c>
      <c r="T25" s="44" t="s">
        <v>34</v>
      </c>
      <c r="U25" s="48" t="s">
        <v>16</v>
      </c>
      <c r="V25" s="44" t="s">
        <v>8</v>
      </c>
      <c r="W25" s="45">
        <v>13865.394999999995</v>
      </c>
    </row>
    <row r="26" spans="1:23" ht="19.7" customHeight="1">
      <c r="A26" s="16" t="s">
        <v>55</v>
      </c>
      <c r="B26" s="19" t="s">
        <v>77</v>
      </c>
      <c r="C26" s="30">
        <v>51606027.986000009</v>
      </c>
      <c r="F26" s="69" t="s">
        <v>99</v>
      </c>
      <c r="G26" s="69"/>
      <c r="H26" s="69"/>
      <c r="I26" s="19" t="s">
        <v>76</v>
      </c>
      <c r="J26" s="30">
        <v>64085595.262000002</v>
      </c>
      <c r="K26" s="73"/>
      <c r="L26" s="74"/>
      <c r="M26" s="79"/>
      <c r="N26" s="5">
        <v>17</v>
      </c>
      <c r="O26" s="42" t="s">
        <v>55</v>
      </c>
      <c r="P26" s="42" t="s">
        <v>77</v>
      </c>
      <c r="Q26" s="43">
        <v>45559089.705000073</v>
      </c>
      <c r="T26" s="42" t="s">
        <v>34</v>
      </c>
      <c r="U26" s="47" t="s">
        <v>16</v>
      </c>
      <c r="V26" s="42" t="s">
        <v>18</v>
      </c>
      <c r="W26" s="43">
        <v>30840.332999999995</v>
      </c>
    </row>
    <row r="27" spans="1:23" ht="19.7" customHeight="1">
      <c r="A27" s="34" t="s">
        <v>50</v>
      </c>
      <c r="B27" s="35" t="s">
        <v>84</v>
      </c>
      <c r="C27" s="37">
        <v>31025618.939000003</v>
      </c>
      <c r="F27" s="35" t="s">
        <v>100</v>
      </c>
      <c r="G27" s="35"/>
      <c r="H27" s="35"/>
      <c r="I27" s="35" t="s">
        <v>91</v>
      </c>
      <c r="J27" s="37">
        <v>54469563.018000007</v>
      </c>
      <c r="K27" s="75"/>
      <c r="L27" s="76"/>
      <c r="M27" s="80"/>
      <c r="N27" s="5">
        <v>23</v>
      </c>
      <c r="O27" s="42" t="s">
        <v>61</v>
      </c>
      <c r="P27" s="42" t="s">
        <v>87</v>
      </c>
      <c r="Q27" s="43">
        <v>26171271.108000025</v>
      </c>
      <c r="T27" s="44" t="s">
        <v>34</v>
      </c>
      <c r="U27" s="48" t="s">
        <v>16</v>
      </c>
      <c r="V27" s="44" t="s">
        <v>3</v>
      </c>
      <c r="W27" s="45">
        <v>1803295.3400000005</v>
      </c>
    </row>
    <row r="28" spans="1:23" ht="19.7" customHeight="1">
      <c r="A28" s="16" t="s">
        <v>61</v>
      </c>
      <c r="B28" s="19" t="s">
        <v>87</v>
      </c>
      <c r="C28" s="30">
        <v>28191092.132999994</v>
      </c>
      <c r="F28" s="69" t="s">
        <v>103</v>
      </c>
      <c r="G28" s="69"/>
      <c r="H28" s="69"/>
      <c r="I28" s="19" t="s">
        <v>76</v>
      </c>
      <c r="J28" s="30">
        <v>30717395.089000002</v>
      </c>
      <c r="K28" s="73"/>
      <c r="L28" s="74"/>
      <c r="M28" s="79"/>
      <c r="N28" s="5">
        <v>30</v>
      </c>
      <c r="O28" s="44" t="s">
        <v>68</v>
      </c>
      <c r="P28" s="44" t="s">
        <v>89</v>
      </c>
      <c r="Q28" s="45">
        <v>23631471.895000048</v>
      </c>
    </row>
    <row r="29" spans="1:23" ht="19.7" customHeight="1">
      <c r="A29" s="34" t="s">
        <v>68</v>
      </c>
      <c r="B29" s="35" t="s">
        <v>89</v>
      </c>
      <c r="C29" s="37">
        <v>22079407.796</v>
      </c>
      <c r="F29" s="35" t="s">
        <v>102</v>
      </c>
      <c r="G29" s="35"/>
      <c r="H29" s="35"/>
      <c r="I29" s="35" t="s">
        <v>76</v>
      </c>
      <c r="J29" s="37">
        <v>26334411.862</v>
      </c>
      <c r="K29" s="75"/>
      <c r="L29" s="76"/>
      <c r="M29" s="80"/>
      <c r="N29" s="5">
        <v>12</v>
      </c>
      <c r="O29" s="44" t="s">
        <v>50</v>
      </c>
      <c r="P29" s="44" t="s">
        <v>84</v>
      </c>
      <c r="Q29" s="45">
        <v>19113491.887999997</v>
      </c>
    </row>
    <row r="30" spans="1:23" ht="19.7" customHeight="1">
      <c r="A30" s="16" t="s">
        <v>69</v>
      </c>
      <c r="B30" s="19" t="s">
        <v>80</v>
      </c>
      <c r="C30" s="30">
        <v>16434034.090000015</v>
      </c>
      <c r="F30" s="69" t="s">
        <v>101</v>
      </c>
      <c r="G30" s="69"/>
      <c r="H30" s="69"/>
      <c r="I30" s="19" t="s">
        <v>76</v>
      </c>
      <c r="J30" s="30">
        <v>23142133</v>
      </c>
      <c r="K30" s="73"/>
      <c r="L30" s="74"/>
      <c r="M30" s="79"/>
      <c r="N30" s="5">
        <v>31</v>
      </c>
      <c r="O30" s="42" t="s">
        <v>69</v>
      </c>
      <c r="P30" s="42" t="s">
        <v>80</v>
      </c>
      <c r="Q30" s="43">
        <v>16208324.699001471</v>
      </c>
    </row>
    <row r="31" spans="1:23" ht="19.7" customHeight="1">
      <c r="A31" s="34" t="s">
        <v>66</v>
      </c>
      <c r="B31" s="35" t="s">
        <v>83</v>
      </c>
      <c r="C31" s="37">
        <v>13409220.585000001</v>
      </c>
      <c r="F31" s="35" t="s">
        <v>104</v>
      </c>
      <c r="G31" s="35"/>
      <c r="H31" s="35"/>
      <c r="I31" s="35" t="s">
        <v>82</v>
      </c>
      <c r="J31" s="37">
        <v>22400202.377</v>
      </c>
      <c r="K31" s="75"/>
      <c r="L31" s="76"/>
      <c r="M31" s="80"/>
      <c r="N31" s="5">
        <v>28</v>
      </c>
      <c r="O31" s="44" t="s">
        <v>66</v>
      </c>
      <c r="P31" s="44" t="s">
        <v>83</v>
      </c>
      <c r="Q31" s="45">
        <v>11771331.339000002</v>
      </c>
      <c r="W31" s="41">
        <f>SUM(W32:W35)</f>
        <v>222442431.86500102</v>
      </c>
    </row>
    <row r="32" spans="1:23" ht="19.7" customHeight="1">
      <c r="A32" s="16" t="s">
        <v>64</v>
      </c>
      <c r="B32" s="19" t="s">
        <v>80</v>
      </c>
      <c r="C32" s="30">
        <v>10542367.327</v>
      </c>
      <c r="F32" s="69" t="s">
        <v>107</v>
      </c>
      <c r="G32" s="69"/>
      <c r="H32" s="69"/>
      <c r="I32" s="19" t="s">
        <v>76</v>
      </c>
      <c r="J32" s="30">
        <v>21838400.056000002</v>
      </c>
      <c r="K32" s="73"/>
      <c r="L32" s="74"/>
      <c r="M32" s="79"/>
      <c r="N32" s="5">
        <v>26</v>
      </c>
      <c r="O32" s="44" t="s">
        <v>64</v>
      </c>
      <c r="P32" s="44" t="s">
        <v>80</v>
      </c>
      <c r="Q32" s="45">
        <v>7901508.0100000016</v>
      </c>
      <c r="T32" s="42" t="s">
        <v>34</v>
      </c>
      <c r="U32" s="47" t="s">
        <v>14</v>
      </c>
      <c r="V32" s="42" t="s">
        <v>17</v>
      </c>
      <c r="W32" s="43">
        <v>25049960.031001016</v>
      </c>
    </row>
    <row r="33" spans="1:23" ht="19.7" customHeight="1">
      <c r="A33" s="34" t="s">
        <v>60</v>
      </c>
      <c r="B33" s="35" t="s">
        <v>76</v>
      </c>
      <c r="C33" s="37">
        <v>10540467.881000007</v>
      </c>
      <c r="F33" s="35" t="s">
        <v>113</v>
      </c>
      <c r="G33" s="35"/>
      <c r="H33" s="35"/>
      <c r="I33" s="35" t="s">
        <v>83</v>
      </c>
      <c r="J33" s="37">
        <v>18162304.390000001</v>
      </c>
      <c r="K33" s="75"/>
      <c r="L33" s="76"/>
      <c r="M33" s="80"/>
      <c r="N33" s="5">
        <v>32</v>
      </c>
      <c r="O33" s="44" t="s">
        <v>70</v>
      </c>
      <c r="P33" s="44" t="s">
        <v>92</v>
      </c>
      <c r="Q33" s="45">
        <v>6913966.4910000078</v>
      </c>
      <c r="T33" s="44" t="s">
        <v>34</v>
      </c>
      <c r="U33" s="48" t="s">
        <v>14</v>
      </c>
      <c r="V33" s="44" t="s">
        <v>8</v>
      </c>
      <c r="W33" s="45">
        <v>10835195.291999998</v>
      </c>
    </row>
    <row r="34" spans="1:23" ht="19.7" customHeight="1">
      <c r="A34" s="16" t="s">
        <v>70</v>
      </c>
      <c r="B34" s="19" t="s">
        <v>92</v>
      </c>
      <c r="C34" s="30">
        <v>8214691.4129999988</v>
      </c>
      <c r="F34" s="69" t="s">
        <v>106</v>
      </c>
      <c r="G34" s="69"/>
      <c r="H34" s="69"/>
      <c r="I34" s="19" t="s">
        <v>76</v>
      </c>
      <c r="J34" s="30">
        <v>17909212.09</v>
      </c>
      <c r="K34" s="73"/>
      <c r="L34" s="74"/>
      <c r="M34" s="79"/>
      <c r="N34" s="5">
        <v>3</v>
      </c>
      <c r="O34" s="42" t="s">
        <v>41</v>
      </c>
      <c r="P34" s="42" t="s">
        <v>78</v>
      </c>
      <c r="Q34" s="43">
        <v>6907829.0820000004</v>
      </c>
      <c r="T34" s="42" t="s">
        <v>34</v>
      </c>
      <c r="U34" s="47" t="s">
        <v>14</v>
      </c>
      <c r="V34" s="42" t="s">
        <v>18</v>
      </c>
      <c r="W34" s="43">
        <v>143058053.20499998</v>
      </c>
    </row>
    <row r="35" spans="1:23" ht="19.7" customHeight="1">
      <c r="A35" s="34" t="s">
        <v>41</v>
      </c>
      <c r="B35" s="35" t="s">
        <v>78</v>
      </c>
      <c r="C35" s="37">
        <v>7365247.7450000001</v>
      </c>
      <c r="F35" s="35" t="s">
        <v>105</v>
      </c>
      <c r="G35" s="35"/>
      <c r="H35" s="35"/>
      <c r="I35" s="35" t="s">
        <v>78</v>
      </c>
      <c r="J35" s="37">
        <v>16625558.972999999</v>
      </c>
      <c r="K35" s="75"/>
      <c r="L35" s="76"/>
      <c r="M35" s="80"/>
      <c r="N35" s="5">
        <v>22</v>
      </c>
      <c r="O35" s="44" t="s">
        <v>60</v>
      </c>
      <c r="P35" s="44" t="s">
        <v>76</v>
      </c>
      <c r="Q35" s="45">
        <v>5287764.9880000036</v>
      </c>
      <c r="T35" s="44" t="s">
        <v>34</v>
      </c>
      <c r="U35" s="48" t="s">
        <v>14</v>
      </c>
      <c r="V35" s="44" t="s">
        <v>3</v>
      </c>
      <c r="W35" s="45">
        <v>43499223.337000012</v>
      </c>
    </row>
    <row r="36" spans="1:23" ht="19.7" customHeight="1">
      <c r="A36" s="16" t="s">
        <v>47</v>
      </c>
      <c r="B36" s="19" t="s">
        <v>83</v>
      </c>
      <c r="C36" s="30">
        <v>6871878.5990000004</v>
      </c>
      <c r="F36" s="69" t="s">
        <v>127</v>
      </c>
      <c r="G36" s="69"/>
      <c r="H36" s="69"/>
      <c r="I36" s="19" t="s">
        <v>84</v>
      </c>
      <c r="J36" s="30">
        <v>14562045.687000001</v>
      </c>
      <c r="K36" s="73"/>
      <c r="L36" s="74"/>
      <c r="M36" s="79"/>
      <c r="N36" s="5">
        <v>24</v>
      </c>
      <c r="O36" s="44" t="s">
        <v>62</v>
      </c>
      <c r="P36" s="44" t="s">
        <v>78</v>
      </c>
      <c r="Q36" s="45">
        <v>5129205.5969998585</v>
      </c>
    </row>
    <row r="37" spans="1:23" ht="19.7" customHeight="1">
      <c r="A37" s="34" t="s">
        <v>49</v>
      </c>
      <c r="B37" s="35" t="s">
        <v>83</v>
      </c>
      <c r="C37" s="37">
        <v>5868611.935999888</v>
      </c>
      <c r="F37" s="35" t="s">
        <v>111</v>
      </c>
      <c r="G37" s="35"/>
      <c r="H37" s="35"/>
      <c r="I37" s="35" t="s">
        <v>87</v>
      </c>
      <c r="J37" s="37">
        <v>13643212.972000003</v>
      </c>
      <c r="K37" s="75"/>
      <c r="L37" s="76"/>
      <c r="M37" s="80"/>
      <c r="N37" s="5">
        <v>7</v>
      </c>
      <c r="O37" s="42" t="s">
        <v>45</v>
      </c>
      <c r="P37" s="42" t="s">
        <v>82</v>
      </c>
      <c r="Q37" s="43">
        <v>5068066.8479999583</v>
      </c>
    </row>
    <row r="38" spans="1:23" ht="19.7" customHeight="1">
      <c r="A38" s="16" t="s">
        <v>62</v>
      </c>
      <c r="B38" s="19" t="s">
        <v>78</v>
      </c>
      <c r="C38" s="30">
        <v>5582340.2100000028</v>
      </c>
      <c r="F38" s="69" t="s">
        <v>119</v>
      </c>
      <c r="G38" s="69"/>
      <c r="H38" s="69"/>
      <c r="I38" s="19" t="s">
        <v>83</v>
      </c>
      <c r="J38" s="30">
        <v>12382484.510999694</v>
      </c>
      <c r="K38" s="73"/>
      <c r="L38" s="74"/>
      <c r="M38" s="79"/>
      <c r="N38" s="5">
        <v>9</v>
      </c>
      <c r="O38" s="42" t="s">
        <v>47</v>
      </c>
      <c r="P38" s="42" t="s">
        <v>83</v>
      </c>
      <c r="Q38" s="43">
        <v>4486406.8799999971</v>
      </c>
      <c r="W38" s="41">
        <f>SUM(W39:W42)</f>
        <v>57515144.274000019</v>
      </c>
    </row>
    <row r="39" spans="1:23" ht="19.7" customHeight="1">
      <c r="A39" s="34" t="s">
        <v>45</v>
      </c>
      <c r="B39" s="35" t="s">
        <v>82</v>
      </c>
      <c r="C39" s="37">
        <v>4873978.7920000004</v>
      </c>
      <c r="F39" s="35" t="s">
        <v>118</v>
      </c>
      <c r="G39" s="35"/>
      <c r="H39" s="35"/>
      <c r="I39" s="35" t="s">
        <v>91</v>
      </c>
      <c r="J39" s="37">
        <v>12257907.637000002</v>
      </c>
      <c r="K39" s="75"/>
      <c r="L39" s="76"/>
      <c r="M39" s="80"/>
      <c r="N39" s="5">
        <v>4</v>
      </c>
      <c r="O39" s="44" t="s">
        <v>42</v>
      </c>
      <c r="P39" s="44" t="s">
        <v>79</v>
      </c>
      <c r="Q39" s="45">
        <v>3917385.8999999985</v>
      </c>
      <c r="T39" s="42" t="s">
        <v>34</v>
      </c>
      <c r="U39" s="47" t="s">
        <v>19</v>
      </c>
      <c r="V39" s="42" t="s">
        <v>17</v>
      </c>
      <c r="W39" s="43">
        <v>526757.6129999971</v>
      </c>
    </row>
    <row r="40" spans="1:23" ht="19.7" customHeight="1">
      <c r="A40" s="16" t="s">
        <v>42</v>
      </c>
      <c r="B40" s="19" t="s">
        <v>79</v>
      </c>
      <c r="C40" s="30">
        <v>4053631.399999999</v>
      </c>
      <c r="F40" s="69" t="s">
        <v>109</v>
      </c>
      <c r="G40" s="69"/>
      <c r="H40" s="69"/>
      <c r="I40" s="19" t="s">
        <v>80</v>
      </c>
      <c r="J40" s="30">
        <v>12254079</v>
      </c>
      <c r="K40" s="73"/>
      <c r="L40" s="74"/>
      <c r="M40" s="79"/>
      <c r="N40" s="5">
        <v>5</v>
      </c>
      <c r="O40" s="42" t="s">
        <v>43</v>
      </c>
      <c r="P40" s="42" t="s">
        <v>80</v>
      </c>
      <c r="Q40" s="43">
        <v>2611289.0470000012</v>
      </c>
      <c r="T40" s="44" t="s">
        <v>34</v>
      </c>
      <c r="U40" s="48" t="s">
        <v>19</v>
      </c>
      <c r="V40" s="44" t="s">
        <v>8</v>
      </c>
      <c r="W40" s="45">
        <v>9081815.9640000239</v>
      </c>
    </row>
    <row r="41" spans="1:23" ht="19.7" customHeight="1">
      <c r="A41" s="34" t="s">
        <v>43</v>
      </c>
      <c r="B41" s="35" t="s">
        <v>80</v>
      </c>
      <c r="C41" s="37">
        <v>3197587.8729999997</v>
      </c>
      <c r="F41" s="35" t="s">
        <v>108</v>
      </c>
      <c r="G41" s="35"/>
      <c r="H41" s="35"/>
      <c r="I41" s="35" t="s">
        <v>92</v>
      </c>
      <c r="J41" s="37">
        <v>12155100.583000001</v>
      </c>
      <c r="K41" s="75"/>
      <c r="L41" s="76"/>
      <c r="M41" s="80"/>
      <c r="N41" s="5">
        <v>20</v>
      </c>
      <c r="O41" s="44" t="s">
        <v>58</v>
      </c>
      <c r="P41" s="44" t="s">
        <v>88</v>
      </c>
      <c r="Q41" s="45">
        <v>2522607.8140000007</v>
      </c>
      <c r="T41" s="42" t="s">
        <v>34</v>
      </c>
      <c r="U41" s="47" t="s">
        <v>19</v>
      </c>
      <c r="V41" s="42" t="s">
        <v>18</v>
      </c>
      <c r="W41" s="43">
        <v>10582894.646999989</v>
      </c>
    </row>
    <row r="42" spans="1:23" ht="19.7" customHeight="1">
      <c r="A42" s="16" t="s">
        <v>63</v>
      </c>
      <c r="B42" s="19" t="s">
        <v>90</v>
      </c>
      <c r="C42" s="30">
        <v>2422778.7060000002</v>
      </c>
      <c r="F42" s="69" t="s">
        <v>110</v>
      </c>
      <c r="G42" s="69"/>
      <c r="H42" s="69"/>
      <c r="I42" s="19" t="s">
        <v>91</v>
      </c>
      <c r="J42" s="30">
        <v>11866281.721000001</v>
      </c>
      <c r="K42" s="73"/>
      <c r="L42" s="74"/>
      <c r="M42" s="79"/>
      <c r="N42" s="5">
        <v>11</v>
      </c>
      <c r="O42" s="42" t="s">
        <v>49</v>
      </c>
      <c r="P42" s="42" t="s">
        <v>83</v>
      </c>
      <c r="Q42" s="43">
        <v>2082037.2180000111</v>
      </c>
      <c r="T42" s="44" t="s">
        <v>34</v>
      </c>
      <c r="U42" s="48" t="s">
        <v>19</v>
      </c>
      <c r="V42" s="44" t="s">
        <v>3</v>
      </c>
      <c r="W42" s="45">
        <v>37323676.050000004</v>
      </c>
    </row>
    <row r="43" spans="1:23" ht="19.7" customHeight="1">
      <c r="A43" s="34" t="s">
        <v>51</v>
      </c>
      <c r="B43" s="35" t="s">
        <v>85</v>
      </c>
      <c r="C43" s="37">
        <v>2143653.6069999998</v>
      </c>
      <c r="F43" s="35" t="s">
        <v>112</v>
      </c>
      <c r="G43" s="35"/>
      <c r="H43" s="35"/>
      <c r="I43" s="35" t="s">
        <v>86</v>
      </c>
      <c r="J43" s="37">
        <v>9335471.7810000088</v>
      </c>
      <c r="K43" s="75"/>
      <c r="L43" s="76"/>
      <c r="M43" s="80"/>
      <c r="N43" s="5">
        <v>13</v>
      </c>
      <c r="O43" s="42" t="s">
        <v>51</v>
      </c>
      <c r="P43" s="42" t="s">
        <v>85</v>
      </c>
      <c r="Q43" s="43">
        <v>1969936.0430000001</v>
      </c>
    </row>
    <row r="44" spans="1:23" ht="19.7" customHeight="1">
      <c r="A44" s="16" t="s">
        <v>58</v>
      </c>
      <c r="B44" s="19" t="s">
        <v>88</v>
      </c>
      <c r="C44" s="30">
        <v>1819452.1300000001</v>
      </c>
      <c r="F44" s="69" t="s">
        <v>116</v>
      </c>
      <c r="G44" s="69"/>
      <c r="H44" s="69"/>
      <c r="I44" s="19" t="s">
        <v>80</v>
      </c>
      <c r="J44" s="30">
        <v>9136636.4809999987</v>
      </c>
      <c r="K44" s="73"/>
      <c r="L44" s="74"/>
      <c r="M44" s="79"/>
      <c r="N44" s="5">
        <v>25</v>
      </c>
      <c r="O44" s="42" t="s">
        <v>63</v>
      </c>
      <c r="P44" s="42" t="s">
        <v>90</v>
      </c>
      <c r="Q44" s="43">
        <v>1505548.598</v>
      </c>
    </row>
    <row r="45" spans="1:23" ht="19.7" customHeight="1">
      <c r="A45" s="34" t="s">
        <v>40</v>
      </c>
      <c r="B45" s="35" t="s">
        <v>77</v>
      </c>
      <c r="C45" s="37">
        <v>1479581.419</v>
      </c>
      <c r="F45" s="35" t="s">
        <v>117</v>
      </c>
      <c r="G45" s="35"/>
      <c r="H45" s="35"/>
      <c r="I45" s="35" t="s">
        <v>83</v>
      </c>
      <c r="J45" s="37">
        <v>8693799.3469999973</v>
      </c>
      <c r="K45" s="75"/>
      <c r="L45" s="76"/>
      <c r="M45" s="80"/>
      <c r="N45" s="5">
        <v>21</v>
      </c>
      <c r="O45" s="42" t="s">
        <v>59</v>
      </c>
      <c r="P45" s="42" t="s">
        <v>89</v>
      </c>
      <c r="Q45" s="43">
        <v>1451227</v>
      </c>
      <c r="W45" s="41">
        <f>SUM(W46:W49)</f>
        <v>804314081.77143896</v>
      </c>
    </row>
    <row r="46" spans="1:23" ht="19.7" customHeight="1">
      <c r="A46" s="16" t="s">
        <v>44</v>
      </c>
      <c r="B46" s="19" t="s">
        <v>81</v>
      </c>
      <c r="C46" s="30">
        <v>1307328.95</v>
      </c>
      <c r="F46" s="69" t="s">
        <v>134</v>
      </c>
      <c r="G46" s="69"/>
      <c r="H46" s="69"/>
      <c r="I46" s="19" t="s">
        <v>92</v>
      </c>
      <c r="J46" s="30">
        <v>7742536.0520000001</v>
      </c>
      <c r="K46" s="73"/>
      <c r="L46" s="74"/>
      <c r="M46" s="79"/>
      <c r="N46" s="5">
        <v>2</v>
      </c>
      <c r="O46" s="44" t="s">
        <v>40</v>
      </c>
      <c r="P46" s="44" t="s">
        <v>77</v>
      </c>
      <c r="Q46" s="45">
        <v>1077714.8689999999</v>
      </c>
      <c r="T46" s="42" t="s">
        <v>34</v>
      </c>
      <c r="U46" s="47" t="s">
        <v>13</v>
      </c>
      <c r="V46" s="42" t="s">
        <v>17</v>
      </c>
      <c r="W46" s="43">
        <v>81733600.8189798</v>
      </c>
    </row>
    <row r="47" spans="1:23" ht="19.7" customHeight="1">
      <c r="A47" s="34" t="s">
        <v>59</v>
      </c>
      <c r="B47" s="35" t="s">
        <v>89</v>
      </c>
      <c r="C47" s="37">
        <v>1294604.3809999998</v>
      </c>
      <c r="F47" s="35" t="s">
        <v>115</v>
      </c>
      <c r="G47" s="35"/>
      <c r="H47" s="35"/>
      <c r="I47" s="35" t="s">
        <v>76</v>
      </c>
      <c r="J47" s="37">
        <v>7521171.4609999992</v>
      </c>
      <c r="K47" s="75"/>
      <c r="L47" s="76"/>
      <c r="M47" s="80"/>
      <c r="N47" s="5">
        <v>19</v>
      </c>
      <c r="O47" s="42" t="s">
        <v>57</v>
      </c>
      <c r="P47" s="42" t="s">
        <v>87</v>
      </c>
      <c r="Q47" s="43">
        <v>1051567.0340000002</v>
      </c>
      <c r="T47" s="44" t="s">
        <v>34</v>
      </c>
      <c r="U47" s="48" t="s">
        <v>13</v>
      </c>
      <c r="V47" s="44" t="s">
        <v>8</v>
      </c>
      <c r="W47" s="45">
        <v>34245484.14645993</v>
      </c>
    </row>
    <row r="48" spans="1:23" ht="19.7" customHeight="1">
      <c r="A48" s="16" t="s">
        <v>56</v>
      </c>
      <c r="B48" s="19" t="s">
        <v>87</v>
      </c>
      <c r="C48" s="30">
        <v>1128865.1149999988</v>
      </c>
      <c r="F48" s="69" t="s">
        <v>122</v>
      </c>
      <c r="G48" s="69"/>
      <c r="H48" s="69"/>
      <c r="I48" s="19" t="s">
        <v>86</v>
      </c>
      <c r="J48" s="30">
        <v>7287220.4049999975</v>
      </c>
      <c r="K48" s="73"/>
      <c r="L48" s="74"/>
      <c r="M48" s="79"/>
      <c r="N48" s="5">
        <v>6</v>
      </c>
      <c r="O48" s="44" t="s">
        <v>44</v>
      </c>
      <c r="P48" s="44" t="s">
        <v>81</v>
      </c>
      <c r="Q48" s="45">
        <v>970136.85899999994</v>
      </c>
      <c r="T48" s="42" t="s">
        <v>34</v>
      </c>
      <c r="U48" s="47" t="s">
        <v>13</v>
      </c>
      <c r="V48" s="42" t="s">
        <v>18</v>
      </c>
      <c r="W48" s="43">
        <v>75068085.922999918</v>
      </c>
    </row>
    <row r="49" spans="1:23" ht="19.7" customHeight="1">
      <c r="A49" s="34" t="s">
        <v>57</v>
      </c>
      <c r="B49" s="35" t="s">
        <v>87</v>
      </c>
      <c r="C49" s="37">
        <v>1101647.409</v>
      </c>
      <c r="F49" s="35" t="s">
        <v>120</v>
      </c>
      <c r="G49" s="35"/>
      <c r="H49" s="35"/>
      <c r="I49" s="35" t="s">
        <v>87</v>
      </c>
      <c r="J49" s="37">
        <v>7093463.5709999995</v>
      </c>
      <c r="K49" s="75"/>
      <c r="L49" s="76"/>
      <c r="M49" s="80"/>
      <c r="N49" s="5">
        <v>15</v>
      </c>
      <c r="O49" s="42" t="s">
        <v>53</v>
      </c>
      <c r="P49" s="42" t="s">
        <v>79</v>
      </c>
      <c r="Q49" s="43">
        <v>813657.16500000027</v>
      </c>
      <c r="T49" s="44" t="s">
        <v>34</v>
      </c>
      <c r="U49" s="48" t="s">
        <v>13</v>
      </c>
      <c r="V49" s="44" t="s">
        <v>3</v>
      </c>
      <c r="W49" s="45">
        <v>613266910.8829993</v>
      </c>
    </row>
    <row r="50" spans="1:23" ht="19.7" customHeight="1">
      <c r="A50" s="16" t="s">
        <v>67</v>
      </c>
      <c r="B50" s="19" t="s">
        <v>91</v>
      </c>
      <c r="C50" s="30">
        <v>705379.56</v>
      </c>
      <c r="F50" s="69" t="s">
        <v>114</v>
      </c>
      <c r="G50" s="69"/>
      <c r="H50" s="69"/>
      <c r="I50" s="19" t="s">
        <v>92</v>
      </c>
      <c r="J50" s="30">
        <v>6915844.5070000011</v>
      </c>
      <c r="K50" s="73"/>
      <c r="L50" s="74"/>
      <c r="M50" s="79"/>
      <c r="N50" s="5">
        <v>18</v>
      </c>
      <c r="O50" s="44" t="s">
        <v>56</v>
      </c>
      <c r="P50" s="44" t="s">
        <v>87</v>
      </c>
      <c r="Q50" s="45">
        <v>724272.05399999977</v>
      </c>
    </row>
    <row r="51" spans="1:23" ht="19.7" customHeight="1">
      <c r="A51" s="34" t="s">
        <v>53</v>
      </c>
      <c r="B51" s="35" t="s">
        <v>79</v>
      </c>
      <c r="C51" s="37">
        <v>614638.84700000053</v>
      </c>
      <c r="F51" s="35" t="s">
        <v>121</v>
      </c>
      <c r="G51" s="35"/>
      <c r="H51" s="35"/>
      <c r="I51" s="35" t="s">
        <v>80</v>
      </c>
      <c r="J51" s="37">
        <v>6782167</v>
      </c>
      <c r="K51" s="75"/>
      <c r="L51" s="76"/>
      <c r="M51" s="80"/>
      <c r="N51" s="5">
        <v>29</v>
      </c>
      <c r="O51" s="42" t="s">
        <v>67</v>
      </c>
      <c r="P51" s="42" t="s">
        <v>91</v>
      </c>
      <c r="Q51" s="43">
        <v>541018.71600000001</v>
      </c>
    </row>
    <row r="52" spans="1:23" ht="19.7" customHeight="1">
      <c r="A52" s="16" t="s">
        <v>46</v>
      </c>
      <c r="B52" s="19" t="s">
        <v>78</v>
      </c>
      <c r="C52" s="30">
        <v>464591.071</v>
      </c>
      <c r="F52" s="69" t="s">
        <v>128</v>
      </c>
      <c r="G52" s="69"/>
      <c r="H52" s="69"/>
      <c r="I52" s="19" t="s">
        <v>92</v>
      </c>
      <c r="J52" s="30">
        <v>6700829.2459999993</v>
      </c>
      <c r="K52" s="73"/>
      <c r="L52" s="74"/>
      <c r="M52" s="79"/>
      <c r="N52" s="5">
        <v>8</v>
      </c>
      <c r="O52" s="44" t="s">
        <v>46</v>
      </c>
      <c r="P52" s="44" t="s">
        <v>78</v>
      </c>
      <c r="Q52" s="45">
        <v>237446.93700000003</v>
      </c>
    </row>
    <row r="53" spans="1:23" ht="19.7" customHeight="1">
      <c r="A53" s="34" t="s">
        <v>54</v>
      </c>
      <c r="B53" s="35" t="s">
        <v>76</v>
      </c>
      <c r="C53" s="37">
        <v>76419.698999999993</v>
      </c>
      <c r="F53" s="35" t="s">
        <v>135</v>
      </c>
      <c r="G53" s="35"/>
      <c r="H53" s="35"/>
      <c r="I53" s="35" t="s">
        <v>80</v>
      </c>
      <c r="J53" s="37">
        <v>5369391.7890000008</v>
      </c>
      <c r="K53" s="75"/>
      <c r="L53" s="76"/>
      <c r="M53" s="80"/>
      <c r="N53" s="5">
        <v>16</v>
      </c>
      <c r="O53" s="44" t="s">
        <v>54</v>
      </c>
      <c r="P53" s="44" t="s">
        <v>76</v>
      </c>
      <c r="Q53" s="45">
        <v>18626.45</v>
      </c>
    </row>
    <row r="54" spans="1:23" ht="19.7" customHeight="1">
      <c r="A54" s="16" t="s">
        <v>132</v>
      </c>
      <c r="B54" s="19" t="s">
        <v>76</v>
      </c>
      <c r="C54" s="30">
        <v>19300</v>
      </c>
      <c r="F54" s="69" t="s">
        <v>123</v>
      </c>
      <c r="G54" s="69"/>
      <c r="H54" s="69"/>
      <c r="I54" s="69"/>
      <c r="J54" s="54">
        <v>91075937.460999995</v>
      </c>
      <c r="K54" s="73"/>
      <c r="L54" s="74"/>
      <c r="M54" s="79"/>
      <c r="N54" s="5">
        <v>14</v>
      </c>
      <c r="O54" s="44" t="s">
        <v>52</v>
      </c>
      <c r="P54" s="44" t="s">
        <v>86</v>
      </c>
      <c r="Q54" s="45">
        <v>14101</v>
      </c>
    </row>
    <row r="55" spans="1:23" ht="19.7" customHeight="1" thickBot="1">
      <c r="A55" s="34" t="s">
        <v>39</v>
      </c>
      <c r="B55" s="35" t="s">
        <v>76</v>
      </c>
      <c r="C55" s="37">
        <v>18922.282999999999</v>
      </c>
      <c r="F55" s="24" t="s">
        <v>0</v>
      </c>
      <c r="G55" s="24"/>
      <c r="H55" s="53"/>
      <c r="I55" s="53"/>
      <c r="J55" s="53">
        <f>SUM(J24:J54)</f>
        <v>804962106.91999948</v>
      </c>
      <c r="K55" s="75"/>
      <c r="L55" s="76"/>
      <c r="M55" s="80"/>
      <c r="N55" s="5">
        <v>1</v>
      </c>
      <c r="O55" s="42" t="s">
        <v>39</v>
      </c>
      <c r="P55" s="42" t="s">
        <v>76</v>
      </c>
      <c r="Q55" s="43">
        <v>1278.8499999999999</v>
      </c>
    </row>
    <row r="56" spans="1:23" ht="19.7" customHeight="1" thickBot="1">
      <c r="A56" s="24" t="s">
        <v>0</v>
      </c>
      <c r="B56" s="24"/>
      <c r="C56" s="53">
        <f>SUM(C24:C55)</f>
        <v>409456148.92799735</v>
      </c>
      <c r="F56" s="20" t="s">
        <v>124</v>
      </c>
      <c r="G56" s="56"/>
      <c r="H56" s="56"/>
      <c r="I56" s="54"/>
      <c r="J56" s="70"/>
      <c r="K56" s="73"/>
      <c r="L56" s="74"/>
      <c r="M56" s="79"/>
    </row>
    <row r="57" spans="1:23" ht="19.7" customHeight="1">
      <c r="A57" s="20" t="s">
        <v>96</v>
      </c>
      <c r="B57" s="19"/>
      <c r="C57" s="30"/>
      <c r="K57" s="75"/>
      <c r="L57" s="76"/>
      <c r="M57" s="80"/>
    </row>
    <row r="58" spans="1:23" s="5" customFormat="1" ht="13.5" customHeight="1">
      <c r="K58" s="73"/>
      <c r="L58" s="74"/>
      <c r="M58" s="79"/>
    </row>
    <row r="59" spans="1:23" s="5" customFormat="1" ht="26.25" customHeight="1">
      <c r="A59" s="82" t="s">
        <v>21</v>
      </c>
      <c r="B59" s="83"/>
      <c r="C59" s="83"/>
      <c r="D59" s="83"/>
      <c r="E59" s="83"/>
      <c r="F59" s="83"/>
      <c r="G59" s="83"/>
      <c r="H59" s="83"/>
      <c r="I59" s="83"/>
      <c r="J59" s="83"/>
      <c r="K59" s="75"/>
      <c r="L59" s="76"/>
      <c r="M59" s="80"/>
    </row>
    <row r="60" spans="1:23" s="5" customFormat="1" ht="13.5" customHeight="1">
      <c r="K60" s="73"/>
      <c r="L60" s="74"/>
      <c r="M60" s="79"/>
    </row>
    <row r="61" spans="1:23" s="5" customFormat="1" ht="13.5" customHeight="1">
      <c r="A61" s="9" t="s">
        <v>137</v>
      </c>
      <c r="B61" s="1"/>
      <c r="G61" s="9" t="s">
        <v>138</v>
      </c>
      <c r="H61" s="19"/>
      <c r="J61" s="1"/>
      <c r="K61" s="75"/>
      <c r="L61" s="76"/>
      <c r="M61" s="80"/>
      <c r="O61" s="38" t="s">
        <v>31</v>
      </c>
      <c r="P61" s="38" t="s">
        <v>32</v>
      </c>
      <c r="Q61" s="39" t="s">
        <v>71</v>
      </c>
      <c r="S61" s="38" t="s">
        <v>31</v>
      </c>
      <c r="T61" s="38" t="s">
        <v>37</v>
      </c>
      <c r="U61" s="39" t="s">
        <v>71</v>
      </c>
    </row>
    <row r="62" spans="1:23" s="5" customFormat="1" ht="13.5" customHeight="1">
      <c r="A62" s="9"/>
      <c r="B62" s="26" t="s">
        <v>9</v>
      </c>
      <c r="G62" s="9"/>
      <c r="H62" s="31" t="s">
        <v>9</v>
      </c>
      <c r="J62" s="1"/>
      <c r="K62" s="73"/>
      <c r="L62" s="74"/>
      <c r="M62" s="79"/>
      <c r="O62" s="40"/>
      <c r="P62" s="40"/>
      <c r="Q62" s="41">
        <v>804314081.77147233</v>
      </c>
      <c r="S62" s="40"/>
      <c r="T62" s="40"/>
      <c r="U62" s="41">
        <v>804314081.77133727</v>
      </c>
    </row>
    <row r="63" spans="1:23" s="5" customFormat="1" ht="19.7" customHeight="1">
      <c r="A63" s="21" t="s">
        <v>4</v>
      </c>
      <c r="B63" s="22" t="s">
        <v>2</v>
      </c>
      <c r="C63" s="1"/>
      <c r="D63" s="1"/>
      <c r="G63" s="21" t="s">
        <v>5</v>
      </c>
      <c r="H63" s="22" t="s">
        <v>2</v>
      </c>
      <c r="K63" s="75"/>
      <c r="L63" s="76"/>
      <c r="M63" s="80"/>
      <c r="O63" s="42" t="s">
        <v>34</v>
      </c>
      <c r="P63" s="42" t="s">
        <v>35</v>
      </c>
      <c r="Q63" s="43">
        <v>294662070.66303211</v>
      </c>
      <c r="S63" s="42" t="s">
        <v>34</v>
      </c>
      <c r="T63" s="42" t="s">
        <v>17</v>
      </c>
      <c r="U63" s="43">
        <v>81733600.818968683</v>
      </c>
    </row>
    <row r="64" spans="1:23" ht="19.7" customHeight="1">
      <c r="A64" s="16" t="s">
        <v>125</v>
      </c>
      <c r="B64" s="19">
        <v>527088191.77500045</v>
      </c>
      <c r="G64" s="16" t="s">
        <v>3</v>
      </c>
      <c r="H64" s="19">
        <v>617319423.57499993</v>
      </c>
      <c r="I64" s="1" t="s">
        <v>3</v>
      </c>
      <c r="K64" s="73"/>
      <c r="L64" s="74"/>
      <c r="M64" s="79"/>
      <c r="O64" s="44" t="s">
        <v>34</v>
      </c>
      <c r="P64" s="44" t="s">
        <v>36</v>
      </c>
      <c r="Q64" s="45">
        <v>509652011.10847998</v>
      </c>
      <c r="S64" s="44" t="s">
        <v>34</v>
      </c>
      <c r="T64" s="44" t="s">
        <v>8</v>
      </c>
      <c r="U64" s="45">
        <v>34245484.146459877</v>
      </c>
    </row>
    <row r="65" spans="1:21" ht="19.7" customHeight="1">
      <c r="A65" s="34" t="s">
        <v>1</v>
      </c>
      <c r="B65" s="35">
        <v>328864388.11299825</v>
      </c>
      <c r="G65" s="34" t="s">
        <v>18</v>
      </c>
      <c r="H65" s="35">
        <v>108704581.83200002</v>
      </c>
      <c r="I65" s="1" t="s">
        <v>18</v>
      </c>
      <c r="K65" s="75"/>
      <c r="L65" s="76"/>
      <c r="M65" s="80"/>
      <c r="S65" s="42" t="s">
        <v>34</v>
      </c>
      <c r="T65" s="42" t="s">
        <v>18</v>
      </c>
      <c r="U65" s="43">
        <v>75068085.922999918</v>
      </c>
    </row>
    <row r="66" spans="1:21" ht="19.7" customHeight="1" thickBot="1">
      <c r="A66" s="24" t="s">
        <v>0</v>
      </c>
      <c r="B66" s="25">
        <f>SUM(B64:B65)</f>
        <v>855952579.8879987</v>
      </c>
      <c r="G66" s="16" t="s">
        <v>17</v>
      </c>
      <c r="H66" s="19">
        <v>93857757.281998873</v>
      </c>
      <c r="I66" s="1" t="s">
        <v>17</v>
      </c>
      <c r="J66" s="16"/>
      <c r="K66" s="73"/>
      <c r="L66" s="74"/>
      <c r="M66" s="79"/>
      <c r="S66" s="44" t="s">
        <v>34</v>
      </c>
      <c r="T66" s="44" t="s">
        <v>3</v>
      </c>
      <c r="U66" s="45">
        <v>613266910.88300037</v>
      </c>
    </row>
    <row r="67" spans="1:21" ht="19.7" customHeight="1">
      <c r="A67" s="20" t="s">
        <v>25</v>
      </c>
      <c r="B67" s="33"/>
      <c r="C67" s="30"/>
      <c r="G67" s="34" t="s">
        <v>8</v>
      </c>
      <c r="H67" s="35">
        <v>36070817.199000001</v>
      </c>
      <c r="I67" s="1" t="s">
        <v>8</v>
      </c>
      <c r="J67" s="16"/>
      <c r="K67" s="75"/>
      <c r="L67" s="76"/>
      <c r="M67" s="80"/>
    </row>
    <row r="68" spans="1:21" s="5" customFormat="1" ht="19.7" customHeight="1" thickBot="1">
      <c r="A68" s="32"/>
      <c r="B68" s="14"/>
      <c r="G68" s="24" t="s">
        <v>0</v>
      </c>
      <c r="H68" s="25">
        <f>SUM(H64:H67)</f>
        <v>855952579.88799882</v>
      </c>
      <c r="K68" s="73"/>
      <c r="L68" s="74"/>
      <c r="M68" s="79"/>
    </row>
    <row r="69" spans="1:21" s="5" customFormat="1" ht="12.75">
      <c r="G69" s="20" t="s">
        <v>25</v>
      </c>
      <c r="K69" s="75"/>
      <c r="L69" s="76"/>
      <c r="M69" s="80"/>
    </row>
    <row r="70" spans="1:21" s="5" customFormat="1" ht="13.5" customHeight="1">
      <c r="K70" s="73"/>
      <c r="L70" s="74"/>
      <c r="M70" s="79"/>
    </row>
    <row r="71" spans="1:21" s="5" customFormat="1" ht="13.5" customHeight="1">
      <c r="K71" s="75"/>
      <c r="L71" s="76"/>
      <c r="M71" s="80"/>
    </row>
    <row r="72" spans="1:21" s="5" customFormat="1" ht="13.5" customHeight="1">
      <c r="K72" s="73"/>
      <c r="L72" s="74"/>
      <c r="M72" s="79"/>
    </row>
    <row r="73" spans="1:21" s="5" customFormat="1" ht="26.25" customHeight="1">
      <c r="A73" s="82" t="s">
        <v>22</v>
      </c>
      <c r="B73" s="83"/>
      <c r="C73" s="83"/>
      <c r="D73" s="83"/>
      <c r="E73" s="83"/>
      <c r="F73" s="83"/>
      <c r="G73" s="83"/>
      <c r="H73" s="83"/>
      <c r="I73" s="83"/>
      <c r="J73" s="83"/>
      <c r="K73" s="75"/>
      <c r="L73" s="76"/>
      <c r="M73" s="80"/>
    </row>
    <row r="74" spans="1:21" s="5" customFormat="1" ht="13.5" customHeight="1">
      <c r="K74" s="73"/>
      <c r="L74" s="74"/>
      <c r="M74" s="79"/>
    </row>
    <row r="75" spans="1:21" s="5" customFormat="1" ht="13.5" customHeight="1">
      <c r="A75" s="9" t="s">
        <v>137</v>
      </c>
      <c r="B75" s="1"/>
      <c r="G75" s="9" t="s">
        <v>138</v>
      </c>
      <c r="H75" s="19"/>
      <c r="K75" s="75"/>
      <c r="L75" s="76"/>
      <c r="M75" s="80"/>
      <c r="O75" s="38" t="s">
        <v>31</v>
      </c>
      <c r="P75" s="38" t="s">
        <v>32</v>
      </c>
      <c r="Q75" s="39" t="s">
        <v>73</v>
      </c>
      <c r="S75" s="38" t="s">
        <v>31</v>
      </c>
      <c r="T75" s="38" t="s">
        <v>37</v>
      </c>
      <c r="U75" s="39" t="s">
        <v>73</v>
      </c>
    </row>
    <row r="76" spans="1:21" s="5" customFormat="1" ht="13.5" customHeight="1">
      <c r="A76" s="9"/>
      <c r="B76" s="26" t="s">
        <v>9</v>
      </c>
      <c r="G76" s="9"/>
      <c r="H76" s="31" t="s">
        <v>9</v>
      </c>
      <c r="K76" s="73"/>
      <c r="L76" s="74"/>
      <c r="M76" s="79"/>
      <c r="O76" s="40"/>
      <c r="P76" s="40"/>
      <c r="Q76" s="41">
        <v>156600784.83199862</v>
      </c>
      <c r="S76" s="40"/>
      <c r="T76" s="40"/>
      <c r="U76" s="41">
        <v>156600784.83199245</v>
      </c>
    </row>
    <row r="77" spans="1:21" s="5" customFormat="1" ht="19.7" customHeight="1">
      <c r="A77" s="21" t="s">
        <v>4</v>
      </c>
      <c r="B77" s="22" t="s">
        <v>2</v>
      </c>
      <c r="C77" s="1"/>
      <c r="G77" s="21" t="s">
        <v>5</v>
      </c>
      <c r="H77" s="22" t="s">
        <v>2</v>
      </c>
      <c r="K77" s="75"/>
      <c r="L77" s="76"/>
      <c r="M77" s="80"/>
      <c r="O77" s="42" t="s">
        <v>34</v>
      </c>
      <c r="P77" s="42" t="s">
        <v>35</v>
      </c>
      <c r="Q77" s="43">
        <v>33604289.035001785</v>
      </c>
      <c r="S77" s="42" t="s">
        <v>34</v>
      </c>
      <c r="T77" s="42" t="s">
        <v>17</v>
      </c>
      <c r="U77" s="43">
        <v>11891815.732000677</v>
      </c>
    </row>
    <row r="78" spans="1:21" ht="19.7" customHeight="1">
      <c r="A78" s="16" t="s">
        <v>125</v>
      </c>
      <c r="B78" s="19">
        <v>223905431.21100014</v>
      </c>
      <c r="C78" s="30"/>
      <c r="G78" s="16" t="s">
        <v>3</v>
      </c>
      <c r="H78" s="19">
        <v>46758199.862999998</v>
      </c>
      <c r="I78" s="5"/>
      <c r="J78" s="5"/>
      <c r="K78" s="73"/>
      <c r="L78" s="74"/>
      <c r="M78" s="79"/>
      <c r="O78" s="44" t="s">
        <v>34</v>
      </c>
      <c r="P78" s="44" t="s">
        <v>36</v>
      </c>
      <c r="Q78" s="45">
        <v>122996495.79698923</v>
      </c>
      <c r="S78" s="44" t="s">
        <v>34</v>
      </c>
      <c r="T78" s="44" t="s">
        <v>8</v>
      </c>
      <c r="U78" s="45">
        <v>5431938.3389999997</v>
      </c>
    </row>
    <row r="79" spans="1:21" ht="19.7" customHeight="1">
      <c r="A79" s="34" t="s">
        <v>1</v>
      </c>
      <c r="B79" s="35">
        <v>64887269.658998974</v>
      </c>
      <c r="C79" s="30"/>
      <c r="G79" s="34" t="s">
        <v>18</v>
      </c>
      <c r="H79" s="35">
        <v>194546506.52600002</v>
      </c>
      <c r="I79" s="5"/>
      <c r="J79" s="5"/>
      <c r="K79" s="75"/>
      <c r="L79" s="76"/>
      <c r="M79" s="80"/>
      <c r="S79" s="42" t="s">
        <v>34</v>
      </c>
      <c r="T79" s="42" t="s">
        <v>18</v>
      </c>
      <c r="U79" s="43">
        <v>117910406.82799989</v>
      </c>
    </row>
    <row r="80" spans="1:21" ht="19.7" customHeight="1" thickBot="1">
      <c r="A80" s="24" t="s">
        <v>0</v>
      </c>
      <c r="B80" s="25">
        <f>SUM(B78:B79)</f>
        <v>288792700.86999911</v>
      </c>
      <c r="C80" s="30"/>
      <c r="G80" s="16" t="s">
        <v>17</v>
      </c>
      <c r="H80" s="19">
        <v>37524320.615999103</v>
      </c>
      <c r="I80" s="5"/>
      <c r="J80" s="5"/>
      <c r="K80" s="73"/>
      <c r="L80" s="74"/>
      <c r="M80" s="79"/>
      <c r="S80" s="44" t="s">
        <v>34</v>
      </c>
      <c r="T80" s="44" t="s">
        <v>3</v>
      </c>
      <c r="U80" s="45">
        <v>21366623.932999991</v>
      </c>
    </row>
    <row r="81" spans="1:21" ht="19.7" customHeight="1">
      <c r="A81" s="20" t="s">
        <v>25</v>
      </c>
      <c r="B81" s="33"/>
      <c r="C81" s="30"/>
      <c r="G81" s="34" t="s">
        <v>8</v>
      </c>
      <c r="H81" s="35">
        <v>9963673.8649999984</v>
      </c>
      <c r="I81" s="5"/>
      <c r="J81" s="5"/>
      <c r="K81" s="75"/>
      <c r="L81" s="76"/>
      <c r="M81" s="80"/>
    </row>
    <row r="82" spans="1:21" s="5" customFormat="1" ht="19.7" customHeight="1" thickBot="1">
      <c r="A82" s="32"/>
      <c r="B82" s="14"/>
      <c r="G82" s="24" t="s">
        <v>0</v>
      </c>
      <c r="H82" s="25">
        <f>SUM(H78:H81)</f>
        <v>288792700.86999917</v>
      </c>
      <c r="K82" s="73"/>
      <c r="L82" s="74"/>
      <c r="M82" s="79"/>
    </row>
    <row r="83" spans="1:21" s="5" customFormat="1" ht="12.75">
      <c r="G83" s="20" t="s">
        <v>25</v>
      </c>
      <c r="K83" s="75"/>
      <c r="L83" s="76"/>
      <c r="M83" s="80"/>
    </row>
    <row r="84" spans="1:21" s="5" customFormat="1" ht="13.5" customHeight="1">
      <c r="K84" s="73"/>
      <c r="L84" s="74"/>
      <c r="M84" s="79"/>
    </row>
    <row r="85" spans="1:21" s="5" customFormat="1" ht="13.5" customHeight="1">
      <c r="K85" s="75"/>
      <c r="L85" s="76"/>
      <c r="M85" s="80"/>
    </row>
    <row r="86" spans="1:21" s="5" customFormat="1" ht="13.5" customHeight="1">
      <c r="K86" s="73"/>
      <c r="L86" s="74"/>
      <c r="M86" s="79"/>
    </row>
    <row r="87" spans="1:21" s="5" customFormat="1" ht="26.25" customHeight="1">
      <c r="A87" s="82" t="s">
        <v>20</v>
      </c>
      <c r="B87" s="83"/>
      <c r="C87" s="83"/>
      <c r="D87" s="83"/>
      <c r="E87" s="83"/>
      <c r="F87" s="83"/>
      <c r="G87" s="83"/>
      <c r="H87" s="83"/>
      <c r="I87" s="83"/>
      <c r="J87" s="83"/>
      <c r="K87" s="75"/>
      <c r="L87" s="76"/>
      <c r="M87" s="80"/>
    </row>
    <row r="88" spans="1:21" s="5" customFormat="1" ht="13.5" customHeight="1">
      <c r="K88" s="73"/>
      <c r="L88" s="74"/>
      <c r="M88" s="79"/>
    </row>
    <row r="89" spans="1:21" s="5" customFormat="1" ht="13.5" customHeight="1">
      <c r="A89" s="9" t="s">
        <v>137</v>
      </c>
      <c r="B89" s="1"/>
      <c r="G89" s="9" t="s">
        <v>138</v>
      </c>
      <c r="K89" s="75"/>
      <c r="L89" s="76"/>
      <c r="M89" s="80"/>
      <c r="O89" s="38" t="s">
        <v>31</v>
      </c>
      <c r="P89" s="38" t="s">
        <v>32</v>
      </c>
      <c r="Q89" s="39" t="s">
        <v>72</v>
      </c>
      <c r="S89" s="38" t="s">
        <v>31</v>
      </c>
      <c r="T89" s="38" t="s">
        <v>37</v>
      </c>
      <c r="U89" s="39" t="s">
        <v>72</v>
      </c>
    </row>
    <row r="90" spans="1:21" s="5" customFormat="1" ht="13.5" customHeight="1">
      <c r="A90" s="9"/>
      <c r="B90" s="26" t="s">
        <v>9</v>
      </c>
      <c r="G90" s="1"/>
      <c r="H90" s="31" t="s">
        <v>9</v>
      </c>
      <c r="K90" s="73"/>
      <c r="L90" s="74"/>
      <c r="M90" s="79"/>
      <c r="O90" s="40"/>
      <c r="P90" s="40"/>
      <c r="Q90" s="41">
        <v>102154993.7589958</v>
      </c>
      <c r="S90" s="40"/>
      <c r="T90" s="40"/>
      <c r="U90" s="41">
        <v>102154993.75900038</v>
      </c>
    </row>
    <row r="91" spans="1:21" s="5" customFormat="1" ht="19.7" customHeight="1">
      <c r="A91" s="21" t="s">
        <v>4</v>
      </c>
      <c r="B91" s="22" t="s">
        <v>2</v>
      </c>
      <c r="C91" s="1"/>
      <c r="D91" s="1"/>
      <c r="G91" s="13" t="s">
        <v>5</v>
      </c>
      <c r="H91" s="12" t="s">
        <v>2</v>
      </c>
      <c r="K91" s="75"/>
      <c r="L91" s="76"/>
      <c r="M91" s="80"/>
      <c r="O91" s="42" t="s">
        <v>34</v>
      </c>
      <c r="P91" s="42" t="s">
        <v>35</v>
      </c>
      <c r="Q91" s="43">
        <v>39108941.904997498</v>
      </c>
      <c r="S91" s="42" t="s">
        <v>34</v>
      </c>
      <c r="T91" s="42" t="s">
        <v>17</v>
      </c>
      <c r="U91" s="43">
        <v>6856873.3280003006</v>
      </c>
    </row>
    <row r="92" spans="1:21" ht="19.7" customHeight="1">
      <c r="A92" s="16" t="s">
        <v>125</v>
      </c>
      <c r="B92" s="19">
        <v>52753602.827000022</v>
      </c>
      <c r="C92" s="30"/>
      <c r="G92" s="16" t="s">
        <v>3</v>
      </c>
      <c r="H92" s="19">
        <v>40506709.943999976</v>
      </c>
      <c r="I92" s="5"/>
      <c r="J92" s="5"/>
      <c r="K92" s="73"/>
      <c r="L92" s="74"/>
      <c r="M92" s="79"/>
      <c r="O92" s="44" t="s">
        <v>34</v>
      </c>
      <c r="P92" s="44" t="s">
        <v>36</v>
      </c>
      <c r="Q92" s="45">
        <v>63046051.853998303</v>
      </c>
      <c r="S92" s="44" t="s">
        <v>34</v>
      </c>
      <c r="T92" s="44" t="s">
        <v>8</v>
      </c>
      <c r="U92" s="45">
        <v>5685090.1830000151</v>
      </c>
    </row>
    <row r="93" spans="1:21" ht="19.7" customHeight="1">
      <c r="A93" s="34" t="s">
        <v>1</v>
      </c>
      <c r="B93" s="35">
        <v>13318929.181000002</v>
      </c>
      <c r="C93" s="30"/>
      <c r="G93" s="34" t="s">
        <v>18</v>
      </c>
      <c r="H93" s="35">
        <v>10509551.174999999</v>
      </c>
      <c r="I93" s="5"/>
      <c r="J93" s="5"/>
      <c r="K93" s="75"/>
      <c r="L93" s="76"/>
      <c r="M93" s="80"/>
      <c r="S93" s="42" t="s">
        <v>34</v>
      </c>
      <c r="T93" s="42" t="s">
        <v>18</v>
      </c>
      <c r="U93" s="43">
        <v>13000447.166000003</v>
      </c>
    </row>
    <row r="94" spans="1:21" ht="19.7" customHeight="1" thickBot="1">
      <c r="A94" s="24" t="s">
        <v>0</v>
      </c>
      <c r="B94" s="25">
        <f>SUM(B92:B93)</f>
        <v>66072532.008000024</v>
      </c>
      <c r="C94" s="30"/>
      <c r="G94" s="16" t="s">
        <v>8</v>
      </c>
      <c r="H94" s="19">
        <v>13763418.091000041</v>
      </c>
      <c r="I94" s="5"/>
      <c r="J94" s="5"/>
      <c r="K94" s="73"/>
      <c r="L94" s="74"/>
      <c r="M94" s="79"/>
      <c r="S94" s="44" t="s">
        <v>34</v>
      </c>
      <c r="T94" s="44" t="s">
        <v>3</v>
      </c>
      <c r="U94" s="45">
        <v>76612583.082000047</v>
      </c>
    </row>
    <row r="95" spans="1:21" ht="19.7" customHeight="1">
      <c r="A95" s="20" t="s">
        <v>25</v>
      </c>
      <c r="B95" s="5"/>
      <c r="C95" s="30"/>
      <c r="G95" s="34" t="s">
        <v>17</v>
      </c>
      <c r="H95" s="35">
        <v>1292852.798000002</v>
      </c>
      <c r="I95" s="5"/>
      <c r="J95" s="5"/>
      <c r="K95" s="75"/>
      <c r="L95" s="76"/>
      <c r="M95" s="80"/>
    </row>
    <row r="96" spans="1:21" s="5" customFormat="1" ht="19.7" customHeight="1" thickBot="1">
      <c r="G96" s="24" t="s">
        <v>0</v>
      </c>
      <c r="H96" s="25">
        <f>SUM(H92:H95)</f>
        <v>66072532.008000016</v>
      </c>
      <c r="K96" s="73"/>
      <c r="L96" s="74"/>
      <c r="M96" s="79"/>
    </row>
    <row r="97" spans="1:21" s="5" customFormat="1" ht="12.75">
      <c r="G97" s="20" t="s">
        <v>25</v>
      </c>
      <c r="K97" s="75"/>
      <c r="L97" s="76"/>
      <c r="M97" s="80"/>
    </row>
    <row r="98" spans="1:21" s="5" customFormat="1" ht="13.5" customHeight="1">
      <c r="K98" s="73"/>
      <c r="L98" s="74"/>
      <c r="M98" s="79"/>
    </row>
    <row r="99" spans="1:21" s="5" customFormat="1" ht="14.25" customHeight="1">
      <c r="K99" s="75"/>
      <c r="L99" s="76"/>
      <c r="M99" s="80"/>
    </row>
    <row r="100" spans="1:21" s="5" customFormat="1" ht="13.5" customHeight="1">
      <c r="K100" s="73"/>
      <c r="L100" s="74"/>
      <c r="M100" s="79"/>
    </row>
    <row r="101" spans="1:21" s="5" customFormat="1" ht="26.25" customHeight="1">
      <c r="A101" s="82" t="s">
        <v>23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75"/>
      <c r="L101" s="76"/>
      <c r="M101" s="80"/>
    </row>
    <row r="102" spans="1:21" s="5" customFormat="1" ht="13.5" customHeight="1">
      <c r="K102" s="73"/>
      <c r="L102" s="74"/>
      <c r="M102" s="79"/>
    </row>
    <row r="103" spans="1:21" s="5" customFormat="1" ht="13.5" customHeight="1">
      <c r="K103" s="75"/>
      <c r="L103" s="76"/>
      <c r="M103" s="80"/>
    </row>
    <row r="104" spans="1:21" s="5" customFormat="1" ht="13.5" customHeight="1">
      <c r="A104" s="9" t="s">
        <v>137</v>
      </c>
      <c r="B104" s="1"/>
      <c r="D104" s="1"/>
      <c r="G104" s="9" t="s">
        <v>139</v>
      </c>
      <c r="H104" s="1"/>
      <c r="K104" s="73"/>
      <c r="L104" s="74"/>
      <c r="M104" s="79"/>
      <c r="O104" s="38" t="s">
        <v>31</v>
      </c>
      <c r="P104" s="38" t="s">
        <v>32</v>
      </c>
      <c r="Q104" s="39" t="s">
        <v>74</v>
      </c>
      <c r="S104" s="38" t="s">
        <v>31</v>
      </c>
      <c r="T104" s="38" t="s">
        <v>10</v>
      </c>
      <c r="U104" s="39" t="s">
        <v>74</v>
      </c>
    </row>
    <row r="105" spans="1:21" s="5" customFormat="1" ht="13.5" customHeight="1">
      <c r="A105" s="9"/>
      <c r="B105" s="26" t="s">
        <v>9</v>
      </c>
      <c r="D105" s="1"/>
      <c r="G105" s="1"/>
      <c r="H105" s="26" t="s">
        <v>9</v>
      </c>
      <c r="K105" s="75"/>
      <c r="L105" s="76"/>
      <c r="M105" s="80"/>
      <c r="O105" s="40"/>
      <c r="P105" s="40"/>
      <c r="Q105" s="41">
        <v>107325141.30199918</v>
      </c>
      <c r="S105" s="40"/>
      <c r="T105" s="46"/>
      <c r="U105" s="41">
        <v>107325141.30197167</v>
      </c>
    </row>
    <row r="106" spans="1:21" s="5" customFormat="1" ht="19.7" customHeight="1">
      <c r="A106" s="21" t="s">
        <v>4</v>
      </c>
      <c r="B106" s="22" t="s">
        <v>2</v>
      </c>
      <c r="C106" s="1"/>
      <c r="D106" s="1"/>
      <c r="G106" s="13" t="s">
        <v>10</v>
      </c>
      <c r="H106" s="12" t="s">
        <v>2</v>
      </c>
      <c r="K106" s="73"/>
      <c r="L106" s="74"/>
      <c r="M106" s="79"/>
      <c r="O106" s="42" t="s">
        <v>34</v>
      </c>
      <c r="P106" s="42" t="s">
        <v>35</v>
      </c>
      <c r="Q106" s="43">
        <v>76054039.357983947</v>
      </c>
      <c r="S106" s="42" t="s">
        <v>34</v>
      </c>
      <c r="T106" s="47" t="s">
        <v>15</v>
      </c>
      <c r="U106" s="43">
        <v>87</v>
      </c>
    </row>
    <row r="107" spans="1:21" ht="19.7" customHeight="1">
      <c r="A107" s="16" t="s">
        <v>125</v>
      </c>
      <c r="B107" s="19">
        <v>44248452.346000001</v>
      </c>
      <c r="G107" s="16" t="s">
        <v>13</v>
      </c>
      <c r="H107" s="19">
        <v>93857757.281999961</v>
      </c>
      <c r="I107" s="5"/>
      <c r="J107" s="5"/>
      <c r="K107" s="75"/>
      <c r="L107" s="76"/>
      <c r="M107" s="80"/>
      <c r="O107" s="44" t="s">
        <v>34</v>
      </c>
      <c r="P107" s="44" t="s">
        <v>36</v>
      </c>
      <c r="Q107" s="45">
        <v>31271101.944000572</v>
      </c>
      <c r="R107" s="5"/>
      <c r="S107" s="44" t="s">
        <v>34</v>
      </c>
      <c r="T107" s="48" t="s">
        <v>16</v>
      </c>
      <c r="U107" s="45">
        <v>14735.838999999998</v>
      </c>
    </row>
    <row r="108" spans="1:21" ht="19.7" customHeight="1">
      <c r="A108" s="34" t="s">
        <v>1</v>
      </c>
      <c r="B108" s="35">
        <v>88743183.317999974</v>
      </c>
      <c r="G108" s="34" t="s">
        <v>14</v>
      </c>
      <c r="H108" s="35">
        <v>37524320.615999989</v>
      </c>
      <c r="I108" s="5"/>
      <c r="J108" s="5"/>
      <c r="K108" s="73"/>
      <c r="L108" s="74"/>
      <c r="M108" s="79"/>
      <c r="O108" s="5"/>
      <c r="P108" s="5"/>
      <c r="Q108" s="5"/>
      <c r="R108" s="5"/>
      <c r="S108" s="42" t="s">
        <v>34</v>
      </c>
      <c r="T108" s="47" t="s">
        <v>14</v>
      </c>
      <c r="U108" s="43">
        <v>25049960.03100086</v>
      </c>
    </row>
    <row r="109" spans="1:21" ht="19.7" customHeight="1" thickBot="1">
      <c r="A109" s="24" t="s">
        <v>0</v>
      </c>
      <c r="B109" s="25">
        <f>SUM(B107:B108)</f>
        <v>132991635.66399997</v>
      </c>
      <c r="G109" s="16" t="s">
        <v>19</v>
      </c>
      <c r="H109" s="19">
        <v>1292852.7979999993</v>
      </c>
      <c r="I109" s="5"/>
      <c r="J109" s="5"/>
      <c r="K109" s="75"/>
      <c r="L109" s="76"/>
      <c r="M109" s="80"/>
      <c r="O109" s="30"/>
      <c r="S109" s="44" t="s">
        <v>34</v>
      </c>
      <c r="T109" s="48" t="s">
        <v>19</v>
      </c>
      <c r="U109" s="45">
        <v>526757.61299999501</v>
      </c>
    </row>
    <row r="110" spans="1:21" ht="19.7" customHeight="1">
      <c r="A110" s="20" t="s">
        <v>27</v>
      </c>
      <c r="B110" s="5"/>
      <c r="C110" s="5"/>
      <c r="G110" s="34" t="s">
        <v>16</v>
      </c>
      <c r="H110" s="35">
        <v>316704.96799999994</v>
      </c>
      <c r="I110" s="5"/>
      <c r="J110" s="5"/>
      <c r="K110" s="73"/>
      <c r="L110" s="74"/>
      <c r="M110" s="79"/>
      <c r="O110" s="30"/>
      <c r="S110" s="42" t="s">
        <v>34</v>
      </c>
      <c r="T110" s="47" t="s">
        <v>13</v>
      </c>
      <c r="U110" s="43">
        <v>81733600.818970561</v>
      </c>
    </row>
    <row r="111" spans="1:21" ht="19.7" customHeight="1">
      <c r="A111" s="32" t="s">
        <v>28</v>
      </c>
      <c r="B111" s="5"/>
      <c r="C111" s="5"/>
      <c r="G111" s="1" t="s">
        <v>15</v>
      </c>
      <c r="H111" s="50">
        <v>0</v>
      </c>
      <c r="I111" s="5"/>
      <c r="J111" s="5"/>
      <c r="K111" s="75"/>
      <c r="L111" s="76"/>
      <c r="M111" s="80"/>
      <c r="O111" s="30"/>
    </row>
    <row r="112" spans="1:21" s="5" customFormat="1" ht="19.7" customHeight="1" thickBot="1">
      <c r="D112" s="16"/>
      <c r="G112" s="24" t="s">
        <v>0</v>
      </c>
      <c r="H112" s="25">
        <f>SUM(H107:H111)</f>
        <v>132991635.66399993</v>
      </c>
      <c r="K112" s="73"/>
      <c r="L112" s="74"/>
      <c r="M112" s="79"/>
    </row>
    <row r="113" spans="7:13" s="5" customFormat="1" ht="13.5" customHeight="1">
      <c r="G113" s="20" t="s">
        <v>29</v>
      </c>
      <c r="H113" s="16"/>
      <c r="K113" s="75"/>
      <c r="L113" s="76"/>
      <c r="M113" s="80"/>
    </row>
    <row r="114" spans="7:13" s="5" customFormat="1" ht="13.5" customHeight="1">
      <c r="K114" s="73"/>
      <c r="L114" s="74"/>
      <c r="M114" s="79"/>
    </row>
    <row r="115" spans="7:13" s="5" customFormat="1" ht="13.5" customHeight="1">
      <c r="K115" s="75"/>
      <c r="L115" s="76"/>
      <c r="M115" s="80"/>
    </row>
    <row r="116" spans="7:13" s="5" customFormat="1" ht="13.5" customHeight="1">
      <c r="K116" s="73"/>
      <c r="L116" s="74"/>
      <c r="M116" s="79"/>
    </row>
    <row r="117" spans="7:13" s="5" customFormat="1" ht="26.25" customHeight="1">
      <c r="K117" s="75"/>
      <c r="L117" s="76"/>
      <c r="M117" s="80"/>
    </row>
    <row r="118" spans="7:13" s="5" customFormat="1" ht="13.5" customHeight="1">
      <c r="K118" s="73"/>
      <c r="L118" s="74"/>
      <c r="M118" s="79"/>
    </row>
    <row r="119" spans="7:13" ht="19.7" customHeight="1">
      <c r="G119" s="5"/>
      <c r="H119" s="5"/>
      <c r="I119" s="5"/>
      <c r="J119" s="5"/>
      <c r="K119" s="75"/>
      <c r="L119" s="76"/>
      <c r="M119" s="80"/>
    </row>
    <row r="120" spans="7:13" s="2" customFormat="1" ht="19.7" customHeight="1">
      <c r="G120" s="5"/>
      <c r="H120" s="5"/>
      <c r="I120" s="5"/>
      <c r="J120" s="1"/>
      <c r="K120" s="73"/>
      <c r="L120" s="74"/>
      <c r="M120" s="79"/>
    </row>
    <row r="121" spans="7:13" s="2" customFormat="1" ht="27.75" customHeight="1">
      <c r="G121" s="5"/>
      <c r="H121" s="1"/>
      <c r="I121" s="1"/>
      <c r="K121" s="75"/>
      <c r="L121" s="76"/>
      <c r="M121" s="80"/>
    </row>
    <row r="122" spans="7:13" ht="19.7" customHeight="1">
      <c r="G122" s="5"/>
      <c r="H122" s="2"/>
      <c r="I122" s="2"/>
      <c r="J122" s="2"/>
      <c r="K122" s="73"/>
      <c r="L122" s="74"/>
      <c r="M122" s="79"/>
    </row>
    <row r="123" spans="7:13" ht="19.7" customHeight="1">
      <c r="H123" s="2"/>
      <c r="I123" s="2"/>
      <c r="K123" s="75"/>
      <c r="L123" s="76"/>
      <c r="M123" s="80"/>
    </row>
    <row r="124" spans="7:13" ht="19.7" customHeight="1">
      <c r="G124" s="2"/>
      <c r="K124" s="73"/>
      <c r="L124" s="74"/>
      <c r="M124" s="79"/>
    </row>
    <row r="125" spans="7:13" ht="19.7" customHeight="1">
      <c r="G125" s="2"/>
      <c r="K125" s="75"/>
      <c r="L125" s="76"/>
      <c r="M125" s="80"/>
    </row>
    <row r="126" spans="7:13" ht="19.7" customHeight="1">
      <c r="K126" s="73"/>
      <c r="L126" s="74"/>
      <c r="M126" s="79"/>
    </row>
    <row r="127" spans="7:13" s="10" customFormat="1" ht="12.75">
      <c r="G127" s="1"/>
      <c r="H127" s="1"/>
      <c r="I127" s="1"/>
      <c r="J127" s="1"/>
      <c r="K127" s="75"/>
      <c r="L127" s="76"/>
      <c r="M127" s="80"/>
    </row>
    <row r="128" spans="7:13" s="10" customFormat="1" ht="12.75">
      <c r="G128" s="1"/>
      <c r="H128" s="1"/>
      <c r="I128" s="1"/>
      <c r="K128" s="73"/>
      <c r="L128" s="74"/>
      <c r="M128" s="79"/>
    </row>
    <row r="129" spans="7:13" s="10" customFormat="1" ht="12.75">
      <c r="G129" s="1"/>
      <c r="K129" s="75"/>
      <c r="L129" s="76"/>
      <c r="M129" s="80"/>
    </row>
    <row r="130" spans="7:13" s="10" customFormat="1" ht="12.75">
      <c r="G130" s="1"/>
      <c r="K130" s="73"/>
      <c r="L130" s="74"/>
      <c r="M130" s="79"/>
    </row>
    <row r="131" spans="7:13" s="5" customFormat="1" ht="13.5" customHeight="1">
      <c r="G131" s="10"/>
      <c r="H131" s="10"/>
      <c r="I131" s="10"/>
      <c r="J131" s="10"/>
      <c r="K131" s="75"/>
      <c r="L131" s="76"/>
      <c r="M131" s="80"/>
    </row>
    <row r="132" spans="7:13" s="5" customFormat="1" ht="13.5" customHeight="1">
      <c r="G132" s="10"/>
      <c r="H132" s="10"/>
      <c r="I132" s="10"/>
      <c r="K132" s="73"/>
      <c r="L132" s="74"/>
      <c r="M132" s="79"/>
    </row>
    <row r="133" spans="7:13" s="5" customFormat="1" ht="13.5" customHeight="1">
      <c r="G133" s="10"/>
      <c r="K133" s="75"/>
      <c r="L133" s="76"/>
      <c r="M133" s="80"/>
    </row>
    <row r="134" spans="7:13" s="5" customFormat="1" ht="26.25" customHeight="1">
      <c r="G134" s="10"/>
      <c r="K134" s="73"/>
      <c r="L134" s="74"/>
      <c r="M134" s="79"/>
    </row>
    <row r="135" spans="7:13" s="5" customFormat="1" ht="13.5" customHeight="1">
      <c r="K135" s="75"/>
      <c r="L135" s="76"/>
      <c r="M135" s="80"/>
    </row>
    <row r="136" spans="7:13" ht="19.7" customHeight="1">
      <c r="G136" s="5"/>
      <c r="H136" s="5"/>
      <c r="I136" s="5"/>
      <c r="J136" s="5"/>
      <c r="K136" s="73"/>
      <c r="L136" s="74"/>
      <c r="M136" s="79"/>
    </row>
    <row r="137" spans="7:13" s="3" customFormat="1" ht="19.7" customHeight="1">
      <c r="G137" s="5"/>
      <c r="H137" s="5"/>
      <c r="I137" s="5"/>
      <c r="J137" s="1"/>
      <c r="K137" s="75"/>
      <c r="L137" s="76"/>
      <c r="M137" s="80"/>
    </row>
    <row r="138" spans="7:13" ht="19.7" customHeight="1">
      <c r="G138" s="5"/>
      <c r="J138" s="3"/>
      <c r="K138" s="73"/>
      <c r="L138" s="74"/>
      <c r="M138" s="79"/>
    </row>
    <row r="139" spans="7:13" ht="19.7" customHeight="1">
      <c r="G139" s="5"/>
      <c r="H139" s="3"/>
      <c r="I139" s="3"/>
      <c r="K139" s="75"/>
      <c r="L139" s="76"/>
      <c r="M139" s="80"/>
    </row>
    <row r="140" spans="7:13" ht="19.7" customHeight="1">
      <c r="K140" s="73"/>
      <c r="L140" s="74"/>
      <c r="M140" s="79"/>
    </row>
    <row r="141" spans="7:13" ht="19.7" customHeight="1">
      <c r="G141" s="3"/>
      <c r="K141" s="75"/>
      <c r="L141" s="76"/>
      <c r="M141" s="80"/>
    </row>
    <row r="142" spans="7:13" ht="19.7" customHeight="1">
      <c r="K142" s="73"/>
      <c r="L142" s="74"/>
      <c r="M142" s="79"/>
    </row>
    <row r="143" spans="7:13" ht="19.7" customHeight="1">
      <c r="K143" s="75"/>
      <c r="L143" s="76"/>
      <c r="M143" s="80"/>
    </row>
    <row r="144" spans="7:13" s="10" customFormat="1" ht="12.75">
      <c r="G144" s="1"/>
      <c r="H144" s="1"/>
      <c r="I144" s="1"/>
      <c r="J144" s="1"/>
      <c r="K144" s="73"/>
      <c r="L144" s="74"/>
      <c r="M144" s="79"/>
    </row>
    <row r="145" spans="7:13" s="10" customFormat="1" ht="12.75">
      <c r="G145" s="1"/>
      <c r="H145" s="1"/>
      <c r="I145" s="1"/>
      <c r="K145" s="75"/>
      <c r="L145" s="76"/>
      <c r="M145" s="80"/>
    </row>
    <row r="146" spans="7:13" s="10" customFormat="1" ht="12.75">
      <c r="G146" s="1"/>
      <c r="K146" s="73"/>
      <c r="L146" s="74"/>
      <c r="M146" s="79"/>
    </row>
    <row r="147" spans="7:13" s="10" customFormat="1" ht="12.75">
      <c r="G147" s="1"/>
      <c r="K147" s="75"/>
      <c r="L147" s="76"/>
      <c r="M147" s="80"/>
    </row>
    <row r="148" spans="7:13" s="5" customFormat="1" ht="13.5" customHeight="1">
      <c r="G148" s="10"/>
      <c r="H148" s="10"/>
      <c r="I148" s="10"/>
      <c r="J148" s="10"/>
      <c r="K148" s="73"/>
      <c r="L148" s="74"/>
      <c r="M148" s="79"/>
    </row>
    <row r="149" spans="7:13" s="5" customFormat="1" ht="13.5" customHeight="1">
      <c r="G149" s="10"/>
      <c r="H149" s="10"/>
      <c r="I149" s="10"/>
      <c r="K149" s="75"/>
      <c r="L149" s="76"/>
      <c r="M149" s="80"/>
    </row>
    <row r="150" spans="7:13" s="5" customFormat="1" ht="19.7" customHeight="1">
      <c r="G150" s="10"/>
      <c r="K150" s="73"/>
      <c r="L150" s="74"/>
      <c r="M150" s="79"/>
    </row>
    <row r="151" spans="7:13" s="5" customFormat="1" ht="19.7" customHeight="1">
      <c r="G151" s="10"/>
      <c r="K151" s="75"/>
      <c r="L151" s="76"/>
      <c r="M151" s="80"/>
    </row>
    <row r="152" spans="7:13" s="5" customFormat="1" ht="19.7" customHeight="1">
      <c r="K152" s="73"/>
      <c r="L152" s="74"/>
      <c r="M152" s="79"/>
    </row>
    <row r="153" spans="7:13" s="5" customFormat="1" ht="19.7" customHeight="1">
      <c r="K153" s="75"/>
      <c r="L153" s="76"/>
      <c r="M153" s="80"/>
    </row>
    <row r="154" spans="7:13" s="5" customFormat="1" ht="19.7" customHeight="1">
      <c r="K154" s="73"/>
      <c r="L154" s="74"/>
      <c r="M154" s="79"/>
    </row>
    <row r="155" spans="7:13" s="5" customFormat="1" ht="19.7" customHeight="1">
      <c r="K155" s="75"/>
      <c r="L155" s="76"/>
      <c r="M155" s="80"/>
    </row>
    <row r="156" spans="7:13" s="5" customFormat="1" ht="19.7" customHeight="1">
      <c r="K156" s="73"/>
      <c r="L156" s="74"/>
      <c r="M156" s="79"/>
    </row>
    <row r="157" spans="7:13" s="10" customFormat="1" ht="12.75">
      <c r="G157" s="5"/>
      <c r="H157" s="5"/>
      <c r="I157" s="5"/>
      <c r="J157" s="5"/>
      <c r="K157" s="75"/>
      <c r="L157" s="76"/>
      <c r="M157" s="80"/>
    </row>
    <row r="158" spans="7:13" s="10" customFormat="1" ht="12.75">
      <c r="G158" s="5"/>
      <c r="H158" s="5"/>
      <c r="I158" s="5"/>
      <c r="K158" s="73"/>
      <c r="L158" s="74"/>
      <c r="M158" s="79"/>
    </row>
    <row r="159" spans="7:13" s="10" customFormat="1" ht="12.75">
      <c r="G159" s="5"/>
      <c r="K159" s="75"/>
      <c r="L159" s="76"/>
      <c r="M159" s="80"/>
    </row>
    <row r="160" spans="7:13" s="10" customFormat="1" ht="12.75">
      <c r="G160" s="5"/>
      <c r="K160" s="73"/>
      <c r="L160" s="74"/>
      <c r="M160" s="79"/>
    </row>
    <row r="161" spans="7:13" s="5" customFormat="1" ht="13.5" customHeight="1">
      <c r="G161" s="10"/>
      <c r="H161" s="10"/>
      <c r="I161" s="10"/>
      <c r="J161" s="10"/>
      <c r="K161" s="75"/>
      <c r="L161" s="76"/>
      <c r="M161" s="80"/>
    </row>
    <row r="162" spans="7:13" s="5" customFormat="1" ht="13.5" customHeight="1">
      <c r="G162" s="10"/>
      <c r="H162" s="10"/>
      <c r="I162" s="10"/>
      <c r="K162" s="73"/>
      <c r="L162" s="74"/>
      <c r="M162" s="79"/>
    </row>
    <row r="163" spans="7:13" s="5" customFormat="1" ht="13.5" customHeight="1">
      <c r="G163" s="10"/>
      <c r="K163" s="75"/>
      <c r="L163" s="76"/>
      <c r="M163" s="80"/>
    </row>
    <row r="164" spans="7:13" s="5" customFormat="1" ht="26.25" customHeight="1">
      <c r="G164" s="10"/>
      <c r="K164" s="73"/>
      <c r="L164" s="74"/>
      <c r="M164" s="79"/>
    </row>
    <row r="165" spans="7:13" s="5" customFormat="1" ht="13.5" customHeight="1">
      <c r="K165" s="75"/>
      <c r="L165" s="76"/>
      <c r="M165" s="80"/>
    </row>
    <row r="166" spans="7:13" ht="19.7" customHeight="1">
      <c r="G166" s="5"/>
      <c r="H166" s="5"/>
      <c r="I166" s="5"/>
      <c r="J166" s="5"/>
      <c r="K166" s="73"/>
      <c r="L166" s="74"/>
      <c r="M166" s="79"/>
    </row>
    <row r="167" spans="7:13" ht="19.7" customHeight="1">
      <c r="G167" s="5"/>
      <c r="H167" s="5"/>
      <c r="I167" s="5"/>
      <c r="K167" s="75"/>
      <c r="L167" s="76"/>
      <c r="M167" s="80"/>
    </row>
    <row r="168" spans="7:13" s="6" customFormat="1" ht="27.75" customHeight="1">
      <c r="G168" s="5"/>
      <c r="H168" s="1"/>
      <c r="I168" s="1"/>
      <c r="J168" s="1"/>
      <c r="K168" s="73"/>
      <c r="L168" s="74"/>
      <c r="M168" s="79"/>
    </row>
    <row r="169" spans="7:13" ht="19.7" customHeight="1">
      <c r="G169" s="5"/>
      <c r="J169" s="6"/>
      <c r="K169" s="75"/>
      <c r="L169" s="76"/>
      <c r="M169" s="80"/>
    </row>
    <row r="170" spans="7:13" s="10" customFormat="1" ht="12.75">
      <c r="G170" s="1"/>
      <c r="H170" s="6"/>
      <c r="I170" s="6"/>
      <c r="J170" s="1"/>
      <c r="K170" s="73"/>
      <c r="L170" s="74"/>
      <c r="M170" s="79"/>
    </row>
    <row r="171" spans="7:13" s="5" customFormat="1" ht="13.5" customHeight="1">
      <c r="G171" s="1"/>
      <c r="H171" s="1"/>
      <c r="I171" s="1"/>
      <c r="J171" s="10"/>
      <c r="K171" s="75"/>
      <c r="L171" s="76"/>
      <c r="M171" s="80"/>
    </row>
    <row r="172" spans="7:13" ht="19.7" customHeight="1">
      <c r="G172" s="6"/>
      <c r="H172" s="10"/>
      <c r="I172" s="10"/>
      <c r="J172" s="5"/>
      <c r="K172" s="73"/>
      <c r="L172" s="74"/>
      <c r="M172" s="79"/>
    </row>
    <row r="173" spans="7:13" ht="19.7" customHeight="1">
      <c r="H173" s="5"/>
      <c r="I173" s="5"/>
      <c r="K173" s="75"/>
      <c r="L173" s="76"/>
      <c r="M173" s="80"/>
    </row>
    <row r="174" spans="7:13" s="7" customFormat="1" ht="27.75" customHeight="1">
      <c r="G174" s="10"/>
      <c r="H174" s="1"/>
      <c r="I174" s="1"/>
      <c r="J174" s="1"/>
      <c r="K174" s="73"/>
      <c r="L174" s="74"/>
      <c r="M174" s="79"/>
    </row>
    <row r="175" spans="7:13" ht="19.7" customHeight="1">
      <c r="G175" s="5"/>
      <c r="J175" s="7"/>
      <c r="K175" s="75"/>
      <c r="L175" s="76"/>
      <c r="M175" s="80"/>
    </row>
    <row r="176" spans="7:13" s="10" customFormat="1" ht="12.75">
      <c r="G176" s="1"/>
      <c r="H176" s="7"/>
      <c r="I176" s="7"/>
      <c r="J176" s="1"/>
      <c r="K176" s="73"/>
      <c r="L176" s="74"/>
      <c r="M176" s="79"/>
    </row>
    <row r="177" spans="7:13" s="5" customFormat="1" ht="13.5" customHeight="1">
      <c r="G177" s="1"/>
      <c r="H177" s="1"/>
      <c r="I177" s="1"/>
      <c r="J177" s="10"/>
      <c r="K177" s="75"/>
      <c r="L177" s="76"/>
      <c r="M177" s="80"/>
    </row>
    <row r="178" spans="7:13" ht="19.7" customHeight="1">
      <c r="G178" s="7"/>
      <c r="H178" s="10"/>
      <c r="I178" s="10"/>
      <c r="J178" s="5"/>
      <c r="K178" s="73"/>
      <c r="L178" s="74"/>
      <c r="M178" s="79"/>
    </row>
    <row r="179" spans="7:13" s="3" customFormat="1" ht="19.7" customHeight="1">
      <c r="G179" s="1"/>
      <c r="H179" s="5"/>
      <c r="I179" s="5"/>
      <c r="J179" s="1"/>
      <c r="K179" s="75"/>
      <c r="L179" s="76"/>
      <c r="M179" s="80"/>
    </row>
    <row r="180" spans="7:13" ht="28.5" customHeight="1">
      <c r="G180" s="10"/>
      <c r="J180" s="3"/>
      <c r="K180" s="73"/>
      <c r="L180" s="74"/>
      <c r="M180" s="79"/>
    </row>
    <row r="181" spans="7:13" ht="19.7" customHeight="1">
      <c r="G181" s="5"/>
      <c r="H181" s="3"/>
      <c r="I181" s="3"/>
      <c r="K181" s="75"/>
      <c r="L181" s="76"/>
      <c r="M181" s="80"/>
    </row>
    <row r="182" spans="7:13" s="10" customFormat="1" ht="12.75">
      <c r="G182" s="1"/>
      <c r="H182" s="1"/>
      <c r="I182" s="1"/>
      <c r="J182" s="1"/>
      <c r="K182" s="73"/>
      <c r="L182" s="74"/>
      <c r="M182" s="79"/>
    </row>
    <row r="183" spans="7:13" ht="19.7" customHeight="1">
      <c r="G183" s="3"/>
      <c r="J183" s="10"/>
      <c r="K183" s="75"/>
      <c r="L183" s="76"/>
      <c r="M183" s="80"/>
    </row>
    <row r="184" spans="7:13" ht="19.7" customHeight="1">
      <c r="H184" s="10"/>
      <c r="I184" s="10"/>
      <c r="K184" s="73"/>
      <c r="L184" s="74"/>
      <c r="M184" s="79"/>
    </row>
    <row r="185" spans="7:13" ht="28.5" customHeight="1">
      <c r="K185" s="75"/>
      <c r="L185" s="76"/>
      <c r="M185" s="80"/>
    </row>
    <row r="186" spans="7:13" ht="19.7" customHeight="1">
      <c r="G186" s="10"/>
      <c r="K186" s="73"/>
      <c r="L186" s="74"/>
      <c r="M186" s="79"/>
    </row>
    <row r="187" spans="7:13" s="10" customFormat="1" ht="12.75">
      <c r="G187" s="1"/>
      <c r="H187" s="1"/>
      <c r="I187" s="1"/>
      <c r="J187" s="1"/>
      <c r="K187" s="75"/>
      <c r="L187" s="76"/>
      <c r="M187" s="80"/>
    </row>
    <row r="188" spans="7:13" ht="19.7" customHeight="1">
      <c r="J188" s="10"/>
      <c r="K188" s="73"/>
      <c r="L188" s="74"/>
      <c r="M188" s="79"/>
    </row>
    <row r="189" spans="7:13" ht="19.7" customHeight="1" thickBot="1">
      <c r="H189" s="10"/>
      <c r="I189" s="10"/>
      <c r="K189" s="77"/>
      <c r="L189" s="78"/>
      <c r="M189" s="81"/>
    </row>
    <row r="190" spans="7:13" ht="28.5" customHeight="1"/>
    <row r="191" spans="7:13" ht="19.7" customHeight="1">
      <c r="G191" s="10"/>
    </row>
    <row r="192" spans="7:13" s="10" customFormat="1" ht="12.75">
      <c r="G192" s="1"/>
      <c r="H192" s="1"/>
      <c r="I192" s="1"/>
      <c r="J192" s="1"/>
      <c r="K192" s="1"/>
      <c r="L192" s="1"/>
      <c r="M192" s="1"/>
    </row>
    <row r="193" spans="7:13" s="5" customFormat="1" ht="13.5" customHeight="1">
      <c r="G193" s="1"/>
      <c r="H193" s="1"/>
      <c r="I193" s="1"/>
      <c r="J193" s="10"/>
      <c r="K193" s="10"/>
      <c r="L193" s="10"/>
      <c r="M193" s="10"/>
    </row>
    <row r="194" spans="7:13" s="5" customFormat="1" ht="13.5" customHeight="1">
      <c r="G194" s="1"/>
      <c r="H194" s="10"/>
      <c r="I194" s="10"/>
    </row>
    <row r="195" spans="7:13" s="5" customFormat="1" ht="13.5" customHeight="1">
      <c r="G195" s="1"/>
    </row>
    <row r="196" spans="7:13" s="5" customFormat="1" ht="26.25" customHeight="1">
      <c r="G196" s="10"/>
    </row>
    <row r="197" spans="7:13" s="5" customFormat="1" ht="13.5" customHeight="1"/>
    <row r="198" spans="7:13" s="5" customFormat="1" ht="26.25" customHeight="1"/>
    <row r="199" spans="7:13" s="5" customFormat="1" ht="13.5" customHeight="1"/>
    <row r="200" spans="7:13" s="4" customFormat="1" ht="19.7" customHeight="1">
      <c r="G200" s="5"/>
      <c r="H200" s="5"/>
      <c r="I200" s="5"/>
      <c r="J200" s="5"/>
      <c r="K200" s="5"/>
      <c r="L200" s="5"/>
      <c r="M200" s="5"/>
    </row>
    <row r="201" spans="7:13" s="5" customFormat="1" ht="13.5" customHeight="1">
      <c r="J201" s="4"/>
      <c r="K201" s="4"/>
      <c r="L201" s="4"/>
      <c r="M201" s="4"/>
    </row>
    <row r="202" spans="7:13" s="4" customFormat="1" ht="19.7" customHeight="1">
      <c r="G202" s="5"/>
      <c r="J202" s="5"/>
      <c r="K202" s="5"/>
      <c r="L202" s="5"/>
      <c r="M202" s="5"/>
    </row>
    <row r="203" spans="7:13" s="4" customFormat="1" ht="19.7" customHeight="1">
      <c r="G203" s="5"/>
      <c r="H203" s="5"/>
      <c r="I203" s="5"/>
    </row>
    <row r="204" spans="7:13" s="4" customFormat="1" ht="19.7" customHeight="1"/>
    <row r="205" spans="7:13" ht="12.75">
      <c r="G205" s="5"/>
      <c r="H205" s="4"/>
      <c r="I205" s="4"/>
      <c r="J205" s="4"/>
      <c r="K205" s="4"/>
      <c r="L205" s="4"/>
      <c r="M205" s="4"/>
    </row>
    <row r="206" spans="7:13" s="10" customFormat="1" ht="12.75">
      <c r="G206" s="4"/>
      <c r="H206" s="4"/>
      <c r="I206" s="4"/>
      <c r="J206" s="1"/>
      <c r="K206" s="1"/>
      <c r="L206" s="1"/>
      <c r="M206" s="1"/>
    </row>
    <row r="207" spans="7:13" s="5" customFormat="1" ht="13.5" customHeight="1">
      <c r="G207" s="4"/>
      <c r="H207" s="1"/>
      <c r="I207" s="1"/>
      <c r="J207" s="10"/>
      <c r="K207" s="10"/>
      <c r="L207" s="10"/>
      <c r="M207" s="10"/>
    </row>
    <row r="208" spans="7:13" ht="19.7" customHeight="1">
      <c r="G208" s="4"/>
      <c r="H208" s="10"/>
      <c r="I208" s="10"/>
      <c r="J208" s="5"/>
      <c r="K208" s="5"/>
      <c r="L208" s="5"/>
      <c r="M208" s="5"/>
    </row>
    <row r="209" spans="7:13" ht="19.7" customHeight="1">
      <c r="H209" s="5"/>
      <c r="I209" s="5"/>
    </row>
    <row r="210" spans="7:13" ht="19.7" customHeight="1">
      <c r="G210" s="10"/>
    </row>
    <row r="211" spans="7:13" ht="19.7" customHeight="1">
      <c r="G211" s="5"/>
    </row>
    <row r="212" spans="7:13" s="10" customFormat="1" ht="12.75">
      <c r="G212" s="1"/>
      <c r="H212" s="1"/>
      <c r="I212" s="1"/>
      <c r="J212" s="1"/>
      <c r="K212" s="1"/>
      <c r="L212" s="1"/>
      <c r="M212" s="1"/>
    </row>
    <row r="213" spans="7:13" s="5" customFormat="1" ht="13.5" customHeight="1">
      <c r="G213" s="1"/>
      <c r="H213" s="1"/>
      <c r="I213" s="1"/>
      <c r="J213" s="10"/>
      <c r="K213" s="10"/>
      <c r="L213" s="10"/>
      <c r="M213" s="10"/>
    </row>
    <row r="214" spans="7:13" s="5" customFormat="1" ht="13.5" customHeight="1">
      <c r="G214" s="1"/>
      <c r="H214" s="10"/>
      <c r="I214" s="10"/>
    </row>
    <row r="215" spans="7:13" s="5" customFormat="1" ht="13.5" customHeight="1">
      <c r="G215" s="1"/>
    </row>
    <row r="216" spans="7:13" s="5" customFormat="1" ht="13.5" customHeight="1">
      <c r="G216" s="10"/>
    </row>
    <row r="217" spans="7:13" s="5" customFormat="1" ht="26.25" customHeight="1"/>
    <row r="218" spans="7:13" s="5" customFormat="1" ht="13.5" customHeight="1"/>
    <row r="219" spans="7:13" s="8" customFormat="1" ht="19.7" customHeight="1">
      <c r="G219" s="5"/>
      <c r="H219" s="5"/>
      <c r="I219" s="5"/>
      <c r="J219" s="5"/>
      <c r="K219" s="5"/>
      <c r="L219" s="5"/>
      <c r="M219" s="5"/>
    </row>
    <row r="220" spans="7:13" ht="19.7" customHeight="1">
      <c r="G220" s="5"/>
      <c r="H220" s="5"/>
      <c r="I220" s="5"/>
      <c r="J220" s="8"/>
      <c r="K220" s="8"/>
      <c r="L220" s="8"/>
      <c r="M220" s="8"/>
    </row>
    <row r="221" spans="7:13" ht="19.7" customHeight="1">
      <c r="G221" s="5"/>
      <c r="H221" s="8"/>
      <c r="I221" s="8"/>
    </row>
    <row r="222" spans="7:13" s="10" customFormat="1" ht="12.75">
      <c r="G222" s="5"/>
      <c r="H222" s="1"/>
      <c r="I222" s="1"/>
      <c r="J222" s="1"/>
      <c r="K222" s="1"/>
      <c r="L222" s="1"/>
      <c r="M222" s="1"/>
    </row>
    <row r="223" spans="7:13" s="5" customFormat="1" ht="13.5" customHeight="1">
      <c r="G223" s="8"/>
      <c r="H223" s="1"/>
      <c r="I223" s="1"/>
      <c r="J223" s="10"/>
      <c r="K223" s="10"/>
      <c r="L223" s="10"/>
      <c r="M223" s="10"/>
    </row>
    <row r="224" spans="7:13" s="8" customFormat="1" ht="19.7" customHeight="1">
      <c r="G224" s="1"/>
      <c r="H224" s="10"/>
      <c r="I224" s="10"/>
      <c r="J224" s="5"/>
      <c r="K224" s="5"/>
      <c r="L224" s="5"/>
      <c r="M224" s="5"/>
    </row>
    <row r="225" spans="7:13" ht="19.7" customHeight="1">
      <c r="H225" s="5"/>
      <c r="I225" s="5"/>
      <c r="J225" s="8"/>
      <c r="K225" s="8"/>
      <c r="L225" s="8"/>
      <c r="M225" s="8"/>
    </row>
    <row r="226" spans="7:13" ht="19.7" customHeight="1">
      <c r="G226" s="10"/>
      <c r="H226" s="8"/>
      <c r="I226" s="8"/>
    </row>
    <row r="227" spans="7:13" s="10" customFormat="1" ht="12.75">
      <c r="G227" s="5"/>
      <c r="H227" s="1"/>
      <c r="I227" s="1"/>
      <c r="J227" s="1"/>
      <c r="K227" s="1"/>
      <c r="L227" s="1"/>
      <c r="M227" s="1"/>
    </row>
    <row r="228" spans="7:13" s="5" customFormat="1" ht="13.5" customHeight="1">
      <c r="G228" s="8"/>
      <c r="H228" s="1"/>
      <c r="I228" s="1"/>
      <c r="J228" s="10"/>
      <c r="K228" s="10"/>
      <c r="L228" s="10"/>
      <c r="M228" s="10"/>
    </row>
    <row r="229" spans="7:13" s="8" customFormat="1" ht="19.7" customHeight="1">
      <c r="G229" s="1"/>
      <c r="H229" s="10"/>
      <c r="I229" s="10"/>
      <c r="J229" s="5"/>
      <c r="K229" s="5"/>
      <c r="L229" s="5"/>
      <c r="M229" s="5"/>
    </row>
    <row r="230" spans="7:13" s="8" customFormat="1" ht="19.7" customHeight="1">
      <c r="G230" s="1"/>
      <c r="H230" s="5"/>
      <c r="I230" s="5"/>
    </row>
    <row r="231" spans="7:13" ht="19.7" customHeight="1">
      <c r="G231" s="10"/>
      <c r="H231" s="8"/>
      <c r="I231" s="8"/>
      <c r="J231" s="8"/>
      <c r="K231" s="8"/>
      <c r="L231" s="8"/>
      <c r="M231" s="8"/>
    </row>
    <row r="232" spans="7:13" s="10" customFormat="1" ht="12.75">
      <c r="G232" s="5"/>
      <c r="H232" s="8"/>
      <c r="I232" s="8"/>
      <c r="J232" s="1"/>
      <c r="K232" s="1"/>
      <c r="L232" s="1"/>
      <c r="M232" s="1"/>
    </row>
    <row r="233" spans="7:13" s="5" customFormat="1" ht="13.5" customHeight="1">
      <c r="G233" s="8"/>
      <c r="H233" s="1"/>
      <c r="I233" s="1"/>
      <c r="J233" s="10"/>
      <c r="K233" s="10"/>
      <c r="L233" s="10"/>
      <c r="M233" s="10"/>
    </row>
    <row r="234" spans="7:13" s="5" customFormat="1" ht="19.7" customHeight="1">
      <c r="G234" s="8"/>
      <c r="H234" s="10"/>
      <c r="I234" s="10"/>
    </row>
    <row r="235" spans="7:13" s="5" customFormat="1" ht="27.75" customHeight="1">
      <c r="G235" s="1"/>
    </row>
    <row r="236" spans="7:13" s="5" customFormat="1" ht="27.75" customHeight="1">
      <c r="G236" s="10"/>
    </row>
    <row r="237" spans="7:13" s="5" customFormat="1" ht="27.75" customHeight="1"/>
    <row r="238" spans="7:13" s="5" customFormat="1" ht="27.75" customHeight="1"/>
    <row r="239" spans="7:13" s="5" customFormat="1" ht="27.75" customHeight="1"/>
    <row r="240" spans="7:13" s="5" customFormat="1" ht="19.7" customHeight="1"/>
    <row r="241" spans="7:13" s="10" customFormat="1" ht="12.75">
      <c r="G241" s="5"/>
      <c r="H241" s="5"/>
      <c r="I241" s="5"/>
      <c r="J241" s="5"/>
      <c r="K241" s="5"/>
      <c r="L241" s="5"/>
      <c r="M241" s="5"/>
    </row>
    <row r="242" spans="7:13" s="5" customFormat="1" ht="13.5" customHeight="1">
      <c r="J242" s="10"/>
      <c r="K242" s="10"/>
      <c r="L242" s="10"/>
      <c r="M242" s="10"/>
    </row>
    <row r="243" spans="7:13" s="5" customFormat="1" ht="13.5" customHeight="1">
      <c r="H243" s="10"/>
      <c r="I243" s="10"/>
    </row>
    <row r="244" spans="7:13" s="5" customFormat="1" ht="13.5" customHeight="1"/>
    <row r="245" spans="7:13" s="5" customFormat="1" ht="26.25" customHeight="1">
      <c r="G245" s="10"/>
    </row>
    <row r="246" spans="7:13" s="5" customFormat="1" ht="13.5" customHeight="1"/>
    <row r="247" spans="7:13" s="5" customFormat="1" ht="26.25" customHeight="1"/>
    <row r="248" spans="7:13" s="5" customFormat="1" ht="13.5" customHeight="1"/>
    <row r="249" spans="7:13" s="5" customFormat="1" ht="19.7" customHeight="1"/>
    <row r="250" spans="7:13" s="5" customFormat="1" ht="27.75" customHeight="1"/>
    <row r="251" spans="7:13" s="5" customFormat="1" ht="19.7" customHeight="1"/>
    <row r="252" spans="7:13" s="5" customFormat="1" ht="19.7" customHeight="1"/>
    <row r="253" spans="7:13" s="5" customFormat="1" ht="19.7" customHeight="1"/>
    <row r="254" spans="7:13" s="5" customFormat="1" ht="19.7" customHeight="1"/>
    <row r="255" spans="7:13" s="5" customFormat="1" ht="19.7" customHeight="1"/>
    <row r="256" spans="7:13" s="5" customFormat="1" ht="19.7" customHeight="1"/>
    <row r="257" spans="7:13" s="5" customFormat="1" ht="19.7" customHeight="1"/>
    <row r="258" spans="7:13" s="10" customFormat="1" ht="12.75">
      <c r="G258" s="5"/>
      <c r="H258" s="5"/>
      <c r="I258" s="5"/>
      <c r="J258" s="5"/>
      <c r="K258" s="5"/>
      <c r="L258" s="5"/>
      <c r="M258" s="5"/>
    </row>
    <row r="259" spans="7:13" s="5" customFormat="1" ht="13.5" customHeight="1">
      <c r="J259" s="10"/>
      <c r="K259" s="10"/>
      <c r="L259" s="10"/>
      <c r="M259" s="10"/>
    </row>
    <row r="260" spans="7:13" s="5" customFormat="1" ht="13.5" customHeight="1">
      <c r="H260" s="10"/>
      <c r="I260" s="10"/>
    </row>
    <row r="261" spans="7:13" s="5" customFormat="1" ht="19.7" customHeight="1"/>
    <row r="262" spans="7:13" s="5" customFormat="1" ht="27.75" customHeight="1">
      <c r="G262" s="10"/>
    </row>
    <row r="263" spans="7:13" s="5" customFormat="1" ht="19.7" customHeight="1"/>
    <row r="264" spans="7:13" s="5" customFormat="1" ht="19.7" customHeight="1"/>
    <row r="265" spans="7:13" s="5" customFormat="1" ht="19.7" customHeight="1"/>
    <row r="266" spans="7:13" s="5" customFormat="1" ht="19.7" customHeight="1"/>
    <row r="267" spans="7:13" s="5" customFormat="1" ht="19.7" customHeight="1"/>
    <row r="268" spans="7:13" s="5" customFormat="1" ht="19.7" customHeight="1"/>
    <row r="269" spans="7:13" s="5" customFormat="1" ht="19.7" customHeight="1"/>
    <row r="270" spans="7:13" s="5" customFormat="1" ht="19.7" customHeight="1"/>
    <row r="271" spans="7:13" s="10" customFormat="1" ht="12.75">
      <c r="G271" s="5"/>
      <c r="H271" s="5"/>
      <c r="I271" s="5"/>
      <c r="J271" s="5"/>
      <c r="K271" s="5"/>
      <c r="L271" s="5"/>
      <c r="M271" s="5"/>
    </row>
    <row r="272" spans="7:13" s="5" customFormat="1" ht="13.5" customHeight="1">
      <c r="J272" s="10"/>
      <c r="K272" s="10"/>
      <c r="L272" s="10"/>
      <c r="M272" s="10"/>
    </row>
    <row r="273" spans="7:13" s="5" customFormat="1" ht="13.5" customHeight="1">
      <c r="H273" s="10"/>
      <c r="I273" s="10"/>
    </row>
    <row r="274" spans="7:13" s="5" customFormat="1" ht="13.5" customHeight="1"/>
    <row r="275" spans="7:13" s="5" customFormat="1" ht="26.25" customHeight="1">
      <c r="G275" s="10"/>
    </row>
    <row r="276" spans="7:13" s="5" customFormat="1" ht="13.5" customHeight="1"/>
    <row r="277" spans="7:13" s="5" customFormat="1" ht="19.7" customHeight="1"/>
    <row r="278" spans="7:13" s="5" customFormat="1" ht="27.75" customHeight="1"/>
    <row r="279" spans="7:13" s="5" customFormat="1" ht="19.7" customHeight="1"/>
    <row r="280" spans="7:13" s="5" customFormat="1" ht="19.7" customHeight="1"/>
    <row r="281" spans="7:13" s="5" customFormat="1" ht="19.7" customHeight="1"/>
    <row r="282" spans="7:13" s="10" customFormat="1" ht="12.75">
      <c r="G282" s="5"/>
      <c r="H282" s="5"/>
      <c r="I282" s="5"/>
      <c r="J282" s="5"/>
      <c r="K282" s="5"/>
      <c r="L282" s="5"/>
      <c r="M282" s="5"/>
    </row>
    <row r="283" spans="7:13" s="5" customFormat="1" ht="13.5" customHeight="1">
      <c r="J283" s="10"/>
      <c r="K283" s="10"/>
      <c r="L283" s="10"/>
      <c r="M283" s="10"/>
    </row>
    <row r="284" spans="7:13" s="8" customFormat="1" ht="19.7" customHeight="1">
      <c r="G284" s="5"/>
      <c r="H284" s="10"/>
      <c r="I284" s="10"/>
      <c r="J284" s="5"/>
      <c r="K284" s="5"/>
      <c r="L284" s="5"/>
      <c r="M284" s="5"/>
    </row>
    <row r="285" spans="7:13" s="8" customFormat="1" ht="27.75" customHeight="1">
      <c r="G285" s="5"/>
      <c r="H285" s="5"/>
      <c r="I285" s="5"/>
    </row>
    <row r="286" spans="7:13" s="8" customFormat="1" ht="19.7" customHeight="1">
      <c r="G286" s="10"/>
    </row>
    <row r="287" spans="7:13" s="8" customFormat="1" ht="19.7" customHeight="1">
      <c r="G287" s="5"/>
    </row>
    <row r="288" spans="7:13" s="8" customFormat="1" ht="19.7" customHeight="1"/>
    <row r="289" spans="7:13" s="8" customFormat="1" ht="19.7" customHeight="1"/>
    <row r="290" spans="7:13" s="8" customFormat="1" ht="19.7" customHeight="1"/>
    <row r="291" spans="7:13" s="8" customFormat="1" ht="19.7" customHeight="1"/>
    <row r="292" spans="7:13" s="8" customFormat="1" ht="19.7" customHeight="1"/>
    <row r="293" spans="7:13" s="10" customFormat="1" ht="12.75">
      <c r="G293" s="8"/>
      <c r="H293" s="8"/>
      <c r="I293" s="8"/>
      <c r="J293" s="8"/>
      <c r="K293" s="8"/>
      <c r="L293" s="8"/>
      <c r="M293" s="8"/>
    </row>
    <row r="294" spans="7:13" s="5" customFormat="1" ht="13.5" customHeight="1">
      <c r="G294" s="8"/>
      <c r="H294" s="8"/>
      <c r="I294" s="8"/>
      <c r="J294" s="10"/>
      <c r="K294" s="10"/>
      <c r="L294" s="10"/>
      <c r="M294" s="10"/>
    </row>
    <row r="295" spans="7:13" s="5" customFormat="1" ht="13.5" customHeight="1">
      <c r="G295" s="8"/>
      <c r="H295" s="10"/>
      <c r="I295" s="10"/>
    </row>
    <row r="296" spans="7:13" s="5" customFormat="1" ht="13.5" customHeight="1">
      <c r="G296" s="8"/>
    </row>
    <row r="297" spans="7:13" s="5" customFormat="1" ht="26.25" customHeight="1">
      <c r="G297" s="10"/>
    </row>
    <row r="298" spans="7:13" s="5" customFormat="1" ht="13.5" customHeight="1"/>
    <row r="299" spans="7:13" s="5" customFormat="1" ht="26.25" customHeight="1"/>
    <row r="300" spans="7:13" s="5" customFormat="1" ht="13.5" customHeight="1"/>
    <row r="301" spans="7:13" s="8" customFormat="1" ht="19.7" customHeight="1">
      <c r="G301" s="5"/>
      <c r="H301" s="5"/>
      <c r="I301" s="5"/>
      <c r="J301" s="5"/>
      <c r="K301" s="5"/>
      <c r="L301" s="5"/>
      <c r="M301" s="5"/>
    </row>
    <row r="302" spans="7:13" s="8" customFormat="1" ht="19.7" customHeight="1">
      <c r="G302" s="5"/>
      <c r="H302" s="5"/>
      <c r="I302" s="5"/>
    </row>
    <row r="303" spans="7:13" s="8" customFormat="1" ht="12.75">
      <c r="G303" s="5"/>
    </row>
    <row r="304" spans="7:13" s="10" customFormat="1" ht="12.75">
      <c r="G304" s="5"/>
      <c r="H304" s="8"/>
      <c r="I304" s="8"/>
      <c r="J304" s="8"/>
      <c r="K304" s="8"/>
      <c r="L304" s="8"/>
      <c r="M304" s="8"/>
    </row>
    <row r="305" spans="7:13" s="5" customFormat="1" ht="13.5" customHeight="1">
      <c r="G305" s="8"/>
      <c r="H305" s="8"/>
      <c r="I305" s="8"/>
      <c r="J305" s="10"/>
      <c r="K305" s="10"/>
      <c r="L305" s="10"/>
      <c r="M305" s="10"/>
    </row>
    <row r="306" spans="7:13" s="5" customFormat="1" ht="19.7" customHeight="1">
      <c r="G306" s="8"/>
      <c r="H306" s="10"/>
      <c r="I306" s="10"/>
    </row>
    <row r="307" spans="7:13" s="5" customFormat="1" ht="19.7" customHeight="1">
      <c r="G307" s="8"/>
    </row>
    <row r="308" spans="7:13" s="5" customFormat="1" ht="12.75">
      <c r="G308" s="10"/>
    </row>
    <row r="309" spans="7:13" s="10" customFormat="1" ht="12.75">
      <c r="G309" s="5"/>
      <c r="H309" s="5"/>
      <c r="I309" s="5"/>
      <c r="J309" s="5"/>
      <c r="K309" s="5"/>
      <c r="L309" s="5"/>
      <c r="M309" s="5"/>
    </row>
    <row r="310" spans="7:13" s="5" customFormat="1" ht="13.5" customHeight="1">
      <c r="J310" s="10"/>
      <c r="K310" s="10"/>
      <c r="L310" s="10"/>
      <c r="M310" s="10"/>
    </row>
    <row r="311" spans="7:13" s="5" customFormat="1" ht="13.5" customHeight="1">
      <c r="H311" s="10"/>
      <c r="I311" s="10"/>
    </row>
    <row r="312" spans="7:13" s="5" customFormat="1" ht="13.5" customHeight="1"/>
    <row r="313" spans="7:13" s="5" customFormat="1" ht="26.25" customHeight="1">
      <c r="G313" s="10"/>
    </row>
    <row r="314" spans="7:13" s="5" customFormat="1" ht="13.5" customHeight="1"/>
    <row r="315" spans="7:13" s="8" customFormat="1" ht="19.7" customHeight="1">
      <c r="G315" s="5"/>
      <c r="H315" s="5"/>
      <c r="I315" s="5"/>
      <c r="J315" s="5"/>
      <c r="K315" s="5"/>
      <c r="L315" s="5"/>
      <c r="M315" s="5"/>
    </row>
    <row r="316" spans="7:13" s="8" customFormat="1" ht="19.7" customHeight="1">
      <c r="G316" s="5"/>
      <c r="H316" s="5"/>
      <c r="I316" s="5"/>
    </row>
    <row r="317" spans="7:13" s="8" customFormat="1" ht="12.75">
      <c r="G317" s="5"/>
    </row>
    <row r="318" spans="7:13" s="10" customFormat="1" ht="12.75">
      <c r="G318" s="5"/>
      <c r="H318" s="8"/>
      <c r="I318" s="8"/>
      <c r="J318" s="8"/>
      <c r="K318" s="8"/>
      <c r="L318" s="8"/>
      <c r="M318" s="8"/>
    </row>
    <row r="319" spans="7:13" s="5" customFormat="1" ht="13.5" customHeight="1">
      <c r="G319" s="8"/>
      <c r="H319" s="8"/>
      <c r="I319" s="8"/>
      <c r="J319" s="10"/>
      <c r="K319" s="10"/>
      <c r="L319" s="10"/>
      <c r="M319" s="10"/>
    </row>
    <row r="320" spans="7:13" s="8" customFormat="1" ht="19.7" customHeight="1">
      <c r="H320" s="10"/>
      <c r="I320" s="10"/>
      <c r="J320" s="5"/>
      <c r="K320" s="5"/>
      <c r="L320" s="5"/>
      <c r="M320" s="5"/>
    </row>
    <row r="321" spans="7:13" s="8" customFormat="1" ht="19.7" customHeight="1">
      <c r="H321" s="5"/>
      <c r="I321" s="5"/>
    </row>
    <row r="322" spans="7:13" s="8" customFormat="1" ht="12.75">
      <c r="G322" s="10"/>
    </row>
    <row r="323" spans="7:13" s="10" customFormat="1" ht="12.75">
      <c r="G323" s="5"/>
      <c r="H323" s="8"/>
      <c r="I323" s="8"/>
      <c r="J323" s="8"/>
      <c r="K323" s="8"/>
      <c r="L323" s="8"/>
      <c r="M323" s="8"/>
    </row>
    <row r="324" spans="7:13" s="5" customFormat="1" ht="13.5" customHeight="1">
      <c r="G324" s="8"/>
      <c r="H324" s="8"/>
      <c r="I324" s="8"/>
      <c r="J324" s="10"/>
      <c r="K324" s="10"/>
      <c r="L324" s="10"/>
      <c r="M324" s="10"/>
    </row>
    <row r="325" spans="7:13" s="8" customFormat="1" ht="19.7" customHeight="1">
      <c r="H325" s="10"/>
      <c r="I325" s="10"/>
      <c r="J325" s="5"/>
      <c r="K325" s="5"/>
      <c r="L325" s="5"/>
      <c r="M325" s="5"/>
    </row>
    <row r="326" spans="7:13" s="8" customFormat="1" ht="19.7" customHeight="1">
      <c r="H326" s="5"/>
      <c r="I326" s="5"/>
    </row>
    <row r="327" spans="7:13" s="8" customFormat="1" ht="12.75">
      <c r="G327" s="10"/>
    </row>
    <row r="328" spans="7:13" s="10" customFormat="1" ht="12.75">
      <c r="G328" s="5"/>
      <c r="H328" s="8"/>
      <c r="I328" s="8"/>
      <c r="J328" s="8"/>
      <c r="K328" s="8"/>
      <c r="L328" s="8"/>
      <c r="M328" s="8"/>
    </row>
    <row r="329" spans="7:13" s="5" customFormat="1" ht="13.5" customHeight="1">
      <c r="G329" s="8"/>
      <c r="H329" s="8"/>
      <c r="I329" s="8"/>
      <c r="J329" s="10"/>
      <c r="K329" s="10"/>
      <c r="L329" s="10"/>
      <c r="M329" s="10"/>
    </row>
    <row r="330" spans="7:13" s="5" customFormat="1" ht="13.5" customHeight="1">
      <c r="G330" s="8"/>
      <c r="H330" s="10"/>
      <c r="I330" s="10"/>
    </row>
    <row r="331" spans="7:13" s="5" customFormat="1" ht="13.5" customHeight="1">
      <c r="G331" s="8"/>
    </row>
    <row r="332" spans="7:13" s="5" customFormat="1" ht="13.5" customHeight="1">
      <c r="G332" s="10"/>
    </row>
    <row r="333" spans="7:13" s="5" customFormat="1" ht="13.5" customHeight="1"/>
    <row r="334" spans="7:13" s="5" customFormat="1" ht="13.5" customHeight="1"/>
    <row r="335" spans="7:13" ht="19.7" customHeight="1">
      <c r="G335" s="5"/>
      <c r="H335" s="5"/>
      <c r="I335" s="5"/>
      <c r="J335" s="5"/>
      <c r="K335" s="5"/>
      <c r="L335" s="5"/>
      <c r="M335" s="5"/>
    </row>
    <row r="336" spans="7:13" ht="19.7" customHeight="1">
      <c r="G336" s="5"/>
      <c r="H336" s="5"/>
      <c r="I336" s="5"/>
    </row>
    <row r="337" spans="7:7" ht="19.7" customHeight="1">
      <c r="G337" s="5"/>
    </row>
    <row r="338" spans="7:7" ht="19.7" customHeight="1">
      <c r="G338" s="5"/>
    </row>
  </sheetData>
  <sortState ref="D24:E55">
    <sortCondition descending="1" ref="E24:E55"/>
  </sortState>
  <mergeCells count="6">
    <mergeCell ref="A1:J1"/>
    <mergeCell ref="F23:H23"/>
    <mergeCell ref="A101:J101"/>
    <mergeCell ref="A87:J87"/>
    <mergeCell ref="A59:J59"/>
    <mergeCell ref="A73:J73"/>
  </mergeCells>
  <pageMargins left="0.51181102362204722" right="0.51181102362204722" top="0.78740157480314965" bottom="0.78740157480314965" header="0.31496062992125984" footer="0.31496062992125984"/>
  <pageSetup paperSize="9" scale="43" orientation="portrait" r:id="rId1"/>
  <rowBreaks count="1" manualBreakCount="1">
    <brk id="86" max="9" man="1"/>
  </rowBreaks>
  <ignoredErrors>
    <ignoredError sqref="C56 J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D19" sqref="D19"/>
    </sheetView>
  </sheetViews>
  <sheetFormatPr defaultRowHeight="15"/>
  <cols>
    <col min="2" max="2" width="5" bestFit="1" customWidth="1"/>
    <col min="3" max="3" width="15.85546875" bestFit="1" customWidth="1"/>
    <col min="4" max="4" width="30.85546875" bestFit="1" customWidth="1"/>
  </cols>
  <sheetData>
    <row r="2" spans="2:4">
      <c r="B2" s="52" t="s">
        <v>94</v>
      </c>
    </row>
    <row r="3" spans="2:4">
      <c r="B3" s="51" t="s">
        <v>95</v>
      </c>
    </row>
    <row r="6" spans="2:4">
      <c r="B6" s="38" t="s">
        <v>31</v>
      </c>
      <c r="C6" s="38" t="s">
        <v>32</v>
      </c>
      <c r="D6" s="39" t="s">
        <v>33</v>
      </c>
    </row>
    <row r="7" spans="2:4">
      <c r="B7" s="40"/>
      <c r="C7" s="40"/>
      <c r="D7" s="41">
        <v>1087942044.7921703</v>
      </c>
    </row>
    <row r="8" spans="2:4">
      <c r="B8" s="42" t="s">
        <v>34</v>
      </c>
      <c r="C8" s="42" t="s">
        <v>35</v>
      </c>
      <c r="D8" s="43">
        <v>365140815.27612329</v>
      </c>
    </row>
    <row r="9" spans="2:4">
      <c r="B9" s="44" t="s">
        <v>34</v>
      </c>
      <c r="C9" s="44" t="s">
        <v>36</v>
      </c>
      <c r="D9" s="45">
        <v>722801229.51646006</v>
      </c>
    </row>
  </sheetData>
  <hyperlinks>
    <hyperlink ref="B3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AQU_3_1_1</vt:lpstr>
      <vt:lpstr>Planilha1</vt:lpstr>
      <vt:lpstr>AQU_3_1_1!Area_de_impressao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2022-12-23T15:08:56Z</dcterms:modified>
</cp:coreProperties>
</file>