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Rod\"/>
    </mc:Choice>
  </mc:AlternateContent>
  <bookViews>
    <workbookView xWindow="0" yWindow="0" windowWidth="24000" windowHeight="8535"/>
  </bookViews>
  <sheets>
    <sheet name="ROD_1_3_1_1_3_1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2" l="1"/>
  <c r="Q37" i="2"/>
  <c r="R36" i="2"/>
  <c r="Q36" i="2"/>
  <c r="R35" i="2"/>
  <c r="Q35" i="2"/>
  <c r="R34" i="2"/>
  <c r="Q34" i="2"/>
  <c r="R33" i="2"/>
  <c r="Q33" i="2"/>
  <c r="R32" i="2"/>
  <c r="Q32" i="2"/>
  <c r="R31" i="2"/>
  <c r="Q31" i="2"/>
  <c r="R30" i="2"/>
  <c r="Q30" i="2"/>
  <c r="R29" i="2"/>
  <c r="Q29" i="2"/>
  <c r="R28" i="2"/>
  <c r="Q28" i="2"/>
  <c r="R27" i="2"/>
  <c r="Q27" i="2"/>
  <c r="R26" i="2"/>
  <c r="Q26" i="2"/>
  <c r="R25" i="2"/>
  <c r="Q25" i="2"/>
  <c r="R24" i="2"/>
  <c r="Q24" i="2"/>
  <c r="R23" i="2"/>
  <c r="Q23" i="2"/>
  <c r="R22" i="2"/>
  <c r="Q22" i="2"/>
  <c r="R21" i="2"/>
  <c r="Q21" i="2"/>
  <c r="R20" i="2"/>
  <c r="Q20" i="2"/>
  <c r="R19" i="2"/>
  <c r="Q19" i="2"/>
  <c r="R18" i="2"/>
  <c r="Q18" i="2"/>
  <c r="R17" i="2"/>
  <c r="Q17" i="2"/>
  <c r="R16" i="2"/>
  <c r="Q16" i="2"/>
  <c r="R15" i="2"/>
  <c r="Q15" i="2"/>
  <c r="R14" i="2"/>
  <c r="Q14" i="2"/>
  <c r="R13" i="2"/>
  <c r="Q13" i="2"/>
  <c r="R12" i="2"/>
  <c r="Q12" i="2"/>
  <c r="R11" i="2"/>
  <c r="Q11" i="2"/>
  <c r="R10" i="2"/>
  <c r="Q10" i="2"/>
  <c r="R9" i="2"/>
  <c r="Q9" i="2"/>
  <c r="R8" i="2"/>
  <c r="Q8" i="2"/>
  <c r="R7" i="2"/>
  <c r="Q7" i="2"/>
  <c r="R6" i="2"/>
  <c r="R5" i="2" s="1"/>
  <c r="Q6" i="2"/>
  <c r="Q5" i="2" s="1"/>
</calcChain>
</file>

<file path=xl/sharedStrings.xml><?xml version="1.0" encoding="utf-8"?>
<sst xmlns="http://schemas.openxmlformats.org/spreadsheetml/2006/main" count="39" uniqueCount="39">
  <si>
    <t>Região e Unidade da Federação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</si>
  <si>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</si>
  <si>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</si>
  <si>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</si>
  <si>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</si>
  <si>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</si>
  <si>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</si>
  <si>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</si>
  <si>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</si>
  <si>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</si>
  <si>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</si>
  <si>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</si>
  <si>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</si>
  <si>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</si>
  <si>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</si>
  <si>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</si>
  <si>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</si>
  <si>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</si>
  <si>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</si>
  <si>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</si>
  <si>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</si>
  <si>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</si>
  <si>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</si>
  <si>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</si>
  <si>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</si>
  <si>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</si>
  <si>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</si>
  <si>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</si>
  <si>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</si>
  <si>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</si>
  <si>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</si>
  <si>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</si>
  <si>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</si>
  <si>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</si>
  <si>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Malha rodoviária não pavimentada (km)</t>
  </si>
  <si>
    <t>Nota1:  Redução nas extensões devido à reformulação da divisão em trechos do PNV</t>
  </si>
  <si>
    <t>Nota2: Alteração nas extensões devido a reclassificação de algumas rodovias</t>
  </si>
  <si>
    <t>Evolução da malha rodoviária não pavimentada TOTAL por Região e Unidade da Federação - 2001 - 2017*</t>
  </si>
  <si>
    <t>* Dados 2018, 2019, 2020 e 2021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</si>
</sst>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4" fillId="3" borderId="0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64" fontId="4" fillId="3" borderId="8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2"/>
    </xf>
    <xf numFmtId="0" fontId="4" fillId="3" borderId="0" xfId="0" applyFont="1" applyFill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2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%20Rodoviaria/2017/2%20-%20Bancos/03%20-%20Resultados/SNV_RODOVIARIO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.3"/>
    </sheetNames>
    <sheetDataSet>
      <sheetData sheetId="0">
        <row r="4">
          <cell r="A4" t="str">
            <v>Norte</v>
          </cell>
          <cell r="B4">
            <v>21970.400000000001</v>
          </cell>
          <cell r="C4">
            <v>93462.3</v>
          </cell>
          <cell r="D4">
            <v>115432.70000000001</v>
          </cell>
          <cell r="E4">
            <v>22388.700000000004</v>
          </cell>
          <cell r="F4">
            <v>93181.9</v>
          </cell>
          <cell r="G4">
            <v>115570.6</v>
          </cell>
        </row>
        <row r="5">
          <cell r="A5" t="str">
            <v>Rondônia</v>
          </cell>
          <cell r="B5">
            <v>3287.8999999999996</v>
          </cell>
          <cell r="C5">
            <v>19948.8</v>
          </cell>
          <cell r="D5">
            <v>23236.699999999997</v>
          </cell>
          <cell r="E5">
            <v>3266.0999999999995</v>
          </cell>
          <cell r="F5">
            <v>20085.5</v>
          </cell>
          <cell r="G5">
            <v>23351.599999999999</v>
          </cell>
        </row>
        <row r="6">
          <cell r="A6" t="str">
            <v>Acre</v>
          </cell>
          <cell r="B6">
            <v>1490</v>
          </cell>
          <cell r="C6">
            <v>7324.9</v>
          </cell>
          <cell r="D6">
            <v>8814.9</v>
          </cell>
          <cell r="E6">
            <v>1491.4</v>
          </cell>
          <cell r="F6">
            <v>7323.5</v>
          </cell>
          <cell r="G6">
            <v>8814.9</v>
          </cell>
        </row>
        <row r="7">
          <cell r="A7" t="str">
            <v>Amazonas</v>
          </cell>
          <cell r="B7">
            <v>2157</v>
          </cell>
          <cell r="C7">
            <v>3886.1000000000004</v>
          </cell>
          <cell r="D7">
            <v>6043.1</v>
          </cell>
          <cell r="E7">
            <v>2229.6</v>
          </cell>
          <cell r="F7">
            <v>3813.5000000000005</v>
          </cell>
          <cell r="G7">
            <v>6043.1</v>
          </cell>
        </row>
        <row r="8">
          <cell r="A8" t="str">
            <v>Roraima</v>
          </cell>
          <cell r="B8">
            <v>1461.7000000000003</v>
          </cell>
          <cell r="C8">
            <v>6082.3</v>
          </cell>
          <cell r="D8">
            <v>7544</v>
          </cell>
          <cell r="E8">
            <v>1507.7000000000003</v>
          </cell>
          <cell r="F8">
            <v>6036.3</v>
          </cell>
          <cell r="G8">
            <v>7544</v>
          </cell>
        </row>
        <row r="9">
          <cell r="A9" t="str">
            <v>Pará</v>
          </cell>
          <cell r="B9">
            <v>5751.1</v>
          </cell>
          <cell r="C9">
            <v>30917.1</v>
          </cell>
          <cell r="D9">
            <v>36668.199999999997</v>
          </cell>
          <cell r="E9">
            <v>6072.2000000000007</v>
          </cell>
          <cell r="F9">
            <v>30601.399999999998</v>
          </cell>
          <cell r="G9">
            <v>36673.599999999999</v>
          </cell>
        </row>
        <row r="10">
          <cell r="A10" t="str">
            <v>Amapá</v>
          </cell>
          <cell r="B10">
            <v>528.10000000000014</v>
          </cell>
          <cell r="C10">
            <v>1769.3</v>
          </cell>
          <cell r="D10">
            <v>2297.4</v>
          </cell>
          <cell r="E10">
            <v>528.10000000000014</v>
          </cell>
          <cell r="F10">
            <v>1769.3</v>
          </cell>
          <cell r="G10">
            <v>2297.4</v>
          </cell>
        </row>
        <row r="11">
          <cell r="A11" t="str">
            <v>Tocantins</v>
          </cell>
          <cell r="B11">
            <v>7294.6</v>
          </cell>
          <cell r="C11">
            <v>23533.800000000003</v>
          </cell>
          <cell r="D11">
            <v>30828.400000000001</v>
          </cell>
          <cell r="E11">
            <v>7293.6</v>
          </cell>
          <cell r="F11">
            <v>23552.400000000001</v>
          </cell>
          <cell r="G11">
            <v>30846</v>
          </cell>
        </row>
        <row r="12">
          <cell r="A12" t="str">
            <v>Nordeste</v>
          </cell>
          <cell r="B12">
            <v>59766.8</v>
          </cell>
          <cell r="C12">
            <v>356737.6</v>
          </cell>
          <cell r="D12">
            <v>416504.39999999997</v>
          </cell>
          <cell r="E12">
            <v>59961.2</v>
          </cell>
          <cell r="F12">
            <v>356540.5</v>
          </cell>
          <cell r="G12">
            <v>416501.7</v>
          </cell>
        </row>
        <row r="13">
          <cell r="A13" t="str">
            <v>Maranhão</v>
          </cell>
          <cell r="B13">
            <v>6872.300000000002</v>
          </cell>
          <cell r="C13">
            <v>47901.1</v>
          </cell>
          <cell r="D13">
            <v>54773.4</v>
          </cell>
          <cell r="E13">
            <v>6872.9000000000015</v>
          </cell>
          <cell r="F13">
            <v>47900.5</v>
          </cell>
          <cell r="G13">
            <v>54773.4</v>
          </cell>
        </row>
        <row r="14">
          <cell r="A14" t="str">
            <v>Piauí</v>
          </cell>
          <cell r="B14">
            <v>7533.7999999999993</v>
          </cell>
          <cell r="C14">
            <v>50023.199999999997</v>
          </cell>
          <cell r="D14">
            <v>57557</v>
          </cell>
          <cell r="E14">
            <v>7664.0999999999995</v>
          </cell>
          <cell r="F14">
            <v>49893</v>
          </cell>
          <cell r="G14">
            <v>57557.1</v>
          </cell>
        </row>
        <row r="15">
          <cell r="A15" t="str">
            <v>Ceará</v>
          </cell>
          <cell r="B15">
            <v>8677.5999999999985</v>
          </cell>
          <cell r="C15">
            <v>42854.6</v>
          </cell>
          <cell r="D15">
            <v>51532.2</v>
          </cell>
          <cell r="E15">
            <v>8681.2999999999993</v>
          </cell>
          <cell r="F15">
            <v>42859.6</v>
          </cell>
          <cell r="G15">
            <v>51540.899999999994</v>
          </cell>
        </row>
        <row r="16">
          <cell r="A16" t="str">
            <v>Rio Grande do Norte</v>
          </cell>
          <cell r="B16">
            <v>4593.6000000000004</v>
          </cell>
          <cell r="C16">
            <v>22868.5</v>
          </cell>
          <cell r="D16">
            <v>27462.1</v>
          </cell>
          <cell r="E16">
            <v>4699.6000000000004</v>
          </cell>
          <cell r="F16">
            <v>22751.9</v>
          </cell>
          <cell r="G16">
            <v>27451.5</v>
          </cell>
        </row>
        <row r="17">
          <cell r="A17" t="str">
            <v>Paraíba</v>
          </cell>
          <cell r="B17">
            <v>3820.8</v>
          </cell>
          <cell r="C17">
            <v>31119.599999999999</v>
          </cell>
          <cell r="D17">
            <v>34940.400000000001</v>
          </cell>
          <cell r="E17">
            <v>3819.8</v>
          </cell>
          <cell r="F17">
            <v>31119.599999999999</v>
          </cell>
          <cell r="G17">
            <v>34939.4</v>
          </cell>
        </row>
        <row r="18">
          <cell r="A18" t="str">
            <v>Pernambuco</v>
          </cell>
          <cell r="B18">
            <v>7115.7999999999993</v>
          </cell>
          <cell r="C18">
            <v>36954.700000000004</v>
          </cell>
          <cell r="D18">
            <v>44070.5</v>
          </cell>
          <cell r="E18">
            <v>7115.7999999999993</v>
          </cell>
          <cell r="F18">
            <v>36954.700000000004</v>
          </cell>
          <cell r="G18">
            <v>44070.5</v>
          </cell>
        </row>
        <row r="19">
          <cell r="A19" t="str">
            <v>Alagoas</v>
          </cell>
          <cell r="B19">
            <v>2582.8000000000002</v>
          </cell>
          <cell r="C19">
            <v>10551.599999999999</v>
          </cell>
          <cell r="D19">
            <v>13134.399999999998</v>
          </cell>
          <cell r="E19">
            <v>2562</v>
          </cell>
          <cell r="F19">
            <v>10551.599999999999</v>
          </cell>
          <cell r="G19">
            <v>13113.599999999999</v>
          </cell>
        </row>
        <row r="20">
          <cell r="A20" t="str">
            <v>Sergipe</v>
          </cell>
          <cell r="B20">
            <v>2353.6</v>
          </cell>
          <cell r="C20">
            <v>2933.8</v>
          </cell>
          <cell r="D20">
            <v>5287.4</v>
          </cell>
          <cell r="E20">
            <v>2353.6</v>
          </cell>
          <cell r="F20">
            <v>2933.8</v>
          </cell>
          <cell r="G20">
            <v>5287.4</v>
          </cell>
        </row>
        <row r="21">
          <cell r="A21" t="str">
            <v>Bahia</v>
          </cell>
          <cell r="B21">
            <v>16216.5</v>
          </cell>
          <cell r="C21">
            <v>111530.5</v>
          </cell>
          <cell r="D21">
            <v>127747</v>
          </cell>
          <cell r="E21">
            <v>16192.1</v>
          </cell>
          <cell r="F21">
            <v>111575.8</v>
          </cell>
          <cell r="G21">
            <v>127767.90000000001</v>
          </cell>
        </row>
        <row r="22">
          <cell r="A22" t="str">
            <v>Sudeste</v>
          </cell>
          <cell r="B22">
            <v>62417</v>
          </cell>
          <cell r="C22">
            <v>451878</v>
          </cell>
          <cell r="D22">
            <v>514295</v>
          </cell>
          <cell r="E22">
            <v>62520.249999999985</v>
          </cell>
          <cell r="F22">
            <v>451788.9</v>
          </cell>
          <cell r="G22">
            <v>514309.15</v>
          </cell>
        </row>
        <row r="23">
          <cell r="A23" t="str">
            <v>Minas Gerais</v>
          </cell>
          <cell r="B23">
            <v>26125.599999999999</v>
          </cell>
          <cell r="C23">
            <v>245019.50000000003</v>
          </cell>
          <cell r="D23">
            <v>271145.10000000003</v>
          </cell>
          <cell r="E23">
            <v>26225.799999999996</v>
          </cell>
          <cell r="F23">
            <v>244933.80000000002</v>
          </cell>
          <cell r="G23">
            <v>271159.60000000003</v>
          </cell>
        </row>
        <row r="24">
          <cell r="A24" t="str">
            <v>Espírito Santo</v>
          </cell>
          <cell r="B24">
            <v>3936</v>
          </cell>
          <cell r="C24">
            <v>26760.100000000002</v>
          </cell>
          <cell r="D24">
            <v>30696.100000000002</v>
          </cell>
          <cell r="E24">
            <v>3936.1</v>
          </cell>
          <cell r="F24">
            <v>26760.100000000002</v>
          </cell>
          <cell r="G24">
            <v>30696.2</v>
          </cell>
        </row>
        <row r="25">
          <cell r="A25" t="str">
            <v>Rio de Janeiro</v>
          </cell>
          <cell r="B25">
            <v>7377.9</v>
          </cell>
          <cell r="C25">
            <v>15380.2</v>
          </cell>
          <cell r="D25">
            <v>22758.1</v>
          </cell>
          <cell r="E25">
            <v>7377.45</v>
          </cell>
          <cell r="F25">
            <v>15380.2</v>
          </cell>
          <cell r="G25">
            <v>22757.65</v>
          </cell>
        </row>
        <row r="26">
          <cell r="A26" t="str">
            <v>São Paulo</v>
          </cell>
          <cell r="B26">
            <v>24977.499999999996</v>
          </cell>
          <cell r="C26">
            <v>164718.19999999998</v>
          </cell>
          <cell r="D26">
            <v>189695.69999999998</v>
          </cell>
          <cell r="E26">
            <v>24980.899999999998</v>
          </cell>
          <cell r="F26">
            <v>164714.79999999999</v>
          </cell>
          <cell r="G26">
            <v>189695.69999999998</v>
          </cell>
        </row>
        <row r="27">
          <cell r="A27" t="str">
            <v>Sul</v>
          </cell>
          <cell r="B27">
            <v>38442.5</v>
          </cell>
          <cell r="C27">
            <v>291687.90000000002</v>
          </cell>
          <cell r="D27">
            <v>330130.40000000002</v>
          </cell>
          <cell r="E27">
            <v>38322.400000000009</v>
          </cell>
          <cell r="F27">
            <v>291610.80000000005</v>
          </cell>
          <cell r="G27">
            <v>329933.20000000007</v>
          </cell>
        </row>
        <row r="28">
          <cell r="A28" t="str">
            <v>Paraná</v>
          </cell>
          <cell r="B28">
            <v>19663.099999999999</v>
          </cell>
          <cell r="C28">
            <v>98043.099999999991</v>
          </cell>
          <cell r="D28">
            <v>117706.19999999998</v>
          </cell>
          <cell r="E28">
            <v>19664.399999999998</v>
          </cell>
          <cell r="F28">
            <v>98001.9</v>
          </cell>
          <cell r="G28">
            <v>117666.29999999999</v>
          </cell>
        </row>
        <row r="29">
          <cell r="A29" t="str">
            <v>Santa Catarina</v>
          </cell>
          <cell r="B29">
            <v>7165.5000000000018</v>
          </cell>
          <cell r="C29">
            <v>54149.3</v>
          </cell>
          <cell r="D29">
            <v>61314.8</v>
          </cell>
          <cell r="E29">
            <v>7165.5000000000018</v>
          </cell>
          <cell r="F29">
            <v>54149.3</v>
          </cell>
          <cell r="G29">
            <v>61314.8</v>
          </cell>
        </row>
        <row r="30">
          <cell r="A30" t="str">
            <v>Rio Grande do Sul</v>
          </cell>
          <cell r="B30">
            <v>11613.900000000003</v>
          </cell>
          <cell r="C30">
            <v>139495.5</v>
          </cell>
          <cell r="D30">
            <v>151109.4</v>
          </cell>
          <cell r="E30">
            <v>11492.500000000004</v>
          </cell>
          <cell r="F30">
            <v>139459.6</v>
          </cell>
          <cell r="G30">
            <v>150952.1</v>
          </cell>
        </row>
        <row r="31">
          <cell r="A31" t="str">
            <v>Centro-Oeste</v>
          </cell>
          <cell r="B31">
            <v>30221.600000000006</v>
          </cell>
          <cell r="C31">
            <v>157018.79999999999</v>
          </cell>
          <cell r="D31">
            <v>187240.4</v>
          </cell>
          <cell r="E31">
            <v>30260.260000000002</v>
          </cell>
          <cell r="F31">
            <v>156816.39999999997</v>
          </cell>
          <cell r="G31">
            <v>187076.65999999997</v>
          </cell>
        </row>
        <row r="32">
          <cell r="A32" t="str">
            <v>Mato Grosso do Sul</v>
          </cell>
          <cell r="B32">
            <v>8490.5000000000018</v>
          </cell>
          <cell r="C32">
            <v>28062.799999999999</v>
          </cell>
          <cell r="D32">
            <v>36553.300000000003</v>
          </cell>
          <cell r="E32">
            <v>8485.7000000000007</v>
          </cell>
          <cell r="F32">
            <v>28062.3</v>
          </cell>
          <cell r="G32">
            <v>36548</v>
          </cell>
        </row>
        <row r="33">
          <cell r="A33" t="str">
            <v>Mato Grosso</v>
          </cell>
          <cell r="B33">
            <v>8052.2000000000007</v>
          </cell>
          <cell r="C33">
            <v>54617.499999999993</v>
          </cell>
          <cell r="D33">
            <v>62669.7</v>
          </cell>
          <cell r="E33">
            <v>8076.2000000000007</v>
          </cell>
          <cell r="F33">
            <v>54388.399999999994</v>
          </cell>
          <cell r="G33">
            <v>62464.599999999991</v>
          </cell>
        </row>
        <row r="34">
          <cell r="A34" t="str">
            <v>Goiás</v>
          </cell>
          <cell r="B34">
            <v>12770.900000000001</v>
          </cell>
          <cell r="C34">
            <v>73840.2</v>
          </cell>
          <cell r="D34">
            <v>86611.1</v>
          </cell>
          <cell r="E34">
            <v>12786.400000000001</v>
          </cell>
          <cell r="F34">
            <v>73867.399999999994</v>
          </cell>
          <cell r="G34">
            <v>86653.799999999988</v>
          </cell>
        </row>
        <row r="35">
          <cell r="A35" t="str">
            <v>Distrito Federal</v>
          </cell>
          <cell r="B35">
            <v>908</v>
          </cell>
          <cell r="C35">
            <v>498.3</v>
          </cell>
          <cell r="D35">
            <v>1406.3</v>
          </cell>
          <cell r="E35">
            <v>911.96</v>
          </cell>
          <cell r="F35">
            <v>498.3</v>
          </cell>
          <cell r="G35">
            <v>1410.26</v>
          </cell>
        </row>
        <row r="36">
          <cell r="A36" t="str">
            <v>Total</v>
          </cell>
          <cell r="B36">
            <v>212818.30000000002</v>
          </cell>
          <cell r="C36">
            <v>1350784.5999999999</v>
          </cell>
          <cell r="D36">
            <v>1563602.9</v>
          </cell>
          <cell r="E36">
            <v>213452.81</v>
          </cell>
          <cell r="F36">
            <v>1349938.5</v>
          </cell>
          <cell r="G36">
            <v>1563391.31</v>
          </cell>
        </row>
        <row r="37">
          <cell r="A37" t="str">
            <v>Densidade (km/km²)</v>
          </cell>
          <cell r="B37">
            <v>2.4991089913032685E-2</v>
          </cell>
          <cell r="C37">
            <v>0.1586216006412037</v>
          </cell>
          <cell r="D37"/>
          <cell r="E37">
            <v>2.5065599936187261E-2</v>
          </cell>
          <cell r="F37">
            <v>0.15852224376646401</v>
          </cell>
          <cell r="G37"/>
        </row>
        <row r="38">
          <cell r="A38" t="str">
            <v>Extensão total (km)</v>
          </cell>
          <cell r="B38">
            <v>1563602.9</v>
          </cell>
          <cell r="C38"/>
          <cell r="D38"/>
          <cell r="E38">
            <v>1563391.31</v>
          </cell>
          <cell r="F38"/>
          <cell r="G38"/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showGridLines="0" tabSelected="1" zoomScale="85" zoomScaleNormal="85" workbookViewId="0"/>
  </sheetViews>
  <sheetFormatPr defaultRowHeight="15" x14ac:dyDescent="0.25"/>
  <cols>
    <col min="1" max="1" width="20.5703125" customWidth="1"/>
    <col min="2" max="18" width="12" customWidth="1"/>
  </cols>
  <sheetData>
    <row r="1" spans="1:18" ht="19.7" customHeight="1" x14ac:dyDescent="0.25">
      <c r="A1" s="1" t="s">
        <v>37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0"/>
      <c r="Q1" s="3"/>
      <c r="R1" s="10"/>
    </row>
    <row r="2" spans="1:18" ht="19.7" customHeight="1" x14ac:dyDescent="0.25">
      <c r="A2" s="4"/>
      <c r="B2" s="5"/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0"/>
      <c r="Q2" s="3"/>
      <c r="R2" s="10"/>
    </row>
    <row r="3" spans="1:18" ht="19.7" customHeight="1" x14ac:dyDescent="0.25">
      <c r="A3" s="19" t="s">
        <v>0</v>
      </c>
      <c r="B3" s="21" t="s">
        <v>34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19.7" customHeight="1" x14ac:dyDescent="0.25">
      <c r="A4" s="20"/>
      <c r="B4" s="12">
        <v>2001</v>
      </c>
      <c r="C4" s="12">
        <v>2002</v>
      </c>
      <c r="D4" s="12">
        <v>2003</v>
      </c>
      <c r="E4" s="12">
        <v>2004</v>
      </c>
      <c r="F4" s="12">
        <v>2005</v>
      </c>
      <c r="G4" s="12">
        <v>2006</v>
      </c>
      <c r="H4" s="12">
        <v>2007</v>
      </c>
      <c r="I4" s="12">
        <v>2008</v>
      </c>
      <c r="J4" s="12">
        <v>2009</v>
      </c>
      <c r="K4" s="12">
        <v>2010</v>
      </c>
      <c r="L4" s="12">
        <v>2011</v>
      </c>
      <c r="M4" s="12">
        <v>2012</v>
      </c>
      <c r="N4" s="12">
        <v>2013</v>
      </c>
      <c r="O4" s="12">
        <v>2014</v>
      </c>
      <c r="P4" s="13">
        <v>2015</v>
      </c>
      <c r="Q4" s="12">
        <v>2016</v>
      </c>
      <c r="R4" s="13">
        <v>2017</v>
      </c>
    </row>
    <row r="5" spans="1:18" ht="21" customHeight="1" x14ac:dyDescent="0.25">
      <c r="A5" s="14" t="s">
        <v>1</v>
      </c>
      <c r="B5" s="11">
        <v>1427394.4000000001</v>
      </c>
      <c r="C5" s="11">
        <v>1425945</v>
      </c>
      <c r="D5" s="11">
        <v>1415612.1</v>
      </c>
      <c r="E5" s="11">
        <v>1413982</v>
      </c>
      <c r="F5" s="11">
        <v>1391868.3</v>
      </c>
      <c r="G5" s="11">
        <v>1392005.1</v>
      </c>
      <c r="H5" s="11">
        <v>1389222.8</v>
      </c>
      <c r="I5" s="11">
        <v>1422391.8</v>
      </c>
      <c r="J5" s="11">
        <v>1368368</v>
      </c>
      <c r="K5" s="11">
        <v>1368226.8</v>
      </c>
      <c r="L5" s="11">
        <v>1364242.4000000001</v>
      </c>
      <c r="M5" s="11">
        <v>1359060.6</v>
      </c>
      <c r="N5" s="11">
        <v>1358829</v>
      </c>
      <c r="O5" s="11">
        <v>1353184.7</v>
      </c>
      <c r="P5" s="11">
        <v>1352463.5</v>
      </c>
      <c r="Q5" s="11">
        <f>Q6+Q14+Q24+Q29+Q33</f>
        <v>1350784.5999999999</v>
      </c>
      <c r="R5" s="11">
        <f>R6+R14+R24+R29+R33</f>
        <v>1349938.5</v>
      </c>
    </row>
    <row r="6" spans="1:18" ht="21" customHeight="1" x14ac:dyDescent="0.25">
      <c r="A6" s="15" t="s">
        <v>2</v>
      </c>
      <c r="B6" s="9">
        <v>91570.7</v>
      </c>
      <c r="C6" s="9">
        <v>90956.2</v>
      </c>
      <c r="D6" s="9">
        <v>94574.900000000009</v>
      </c>
      <c r="E6" s="9">
        <v>94754.3</v>
      </c>
      <c r="F6" s="9">
        <v>94268</v>
      </c>
      <c r="G6" s="9">
        <v>94268</v>
      </c>
      <c r="H6" s="9">
        <v>93712.400000000009</v>
      </c>
      <c r="I6" s="9">
        <v>93816.7</v>
      </c>
      <c r="J6" s="9">
        <v>95098.2</v>
      </c>
      <c r="K6" s="9">
        <v>95101.400000000009</v>
      </c>
      <c r="L6" s="9">
        <v>94725.8</v>
      </c>
      <c r="M6" s="9">
        <v>94225</v>
      </c>
      <c r="N6" s="9">
        <v>94167</v>
      </c>
      <c r="O6" s="9">
        <v>94305.699999999983</v>
      </c>
      <c r="P6" s="9">
        <v>93863.300000000017</v>
      </c>
      <c r="Q6" s="9">
        <f>VLOOKUP(A6,'[1]3.1.3'!A$4:G$38,3,0)</f>
        <v>93462.3</v>
      </c>
      <c r="R6" s="9">
        <f>VLOOKUP(A6,'[1]3.1.3'!A$4:G$38,6,0)</f>
        <v>93181.9</v>
      </c>
    </row>
    <row r="7" spans="1:18" ht="21" customHeight="1" x14ac:dyDescent="0.25">
      <c r="A7" s="16" t="s">
        <v>3</v>
      </c>
      <c r="B7" s="6">
        <v>21025</v>
      </c>
      <c r="C7" s="6">
        <v>21025</v>
      </c>
      <c r="D7" s="6">
        <v>21025</v>
      </c>
      <c r="E7" s="6">
        <v>20997</v>
      </c>
      <c r="F7" s="6">
        <v>20938</v>
      </c>
      <c r="G7" s="6">
        <v>20938</v>
      </c>
      <c r="H7" s="6">
        <v>20816</v>
      </c>
      <c r="I7" s="6">
        <v>20572.5</v>
      </c>
      <c r="J7" s="6">
        <v>20556.2</v>
      </c>
      <c r="K7" s="6">
        <v>20607.2</v>
      </c>
      <c r="L7" s="6">
        <v>20369.900000000001</v>
      </c>
      <c r="M7" s="6">
        <v>20279.5</v>
      </c>
      <c r="N7" s="6">
        <v>20279.5</v>
      </c>
      <c r="O7" s="6">
        <v>20290.199999999997</v>
      </c>
      <c r="P7" s="6">
        <v>20255.199999999997</v>
      </c>
      <c r="Q7" s="6">
        <f>VLOOKUP(A7,'[1]3.1.3'!A$4:G$38,3,0)</f>
        <v>19948.8</v>
      </c>
      <c r="R7" s="6">
        <f>VLOOKUP(A7,'[1]3.1.3'!A$4:G$38,6,0)</f>
        <v>20085.5</v>
      </c>
    </row>
    <row r="8" spans="1:18" ht="21" customHeight="1" x14ac:dyDescent="0.25">
      <c r="A8" s="16" t="s">
        <v>4</v>
      </c>
      <c r="B8" s="6">
        <v>4561.1000000000004</v>
      </c>
      <c r="C8" s="6">
        <v>4554.1000000000004</v>
      </c>
      <c r="D8" s="6">
        <v>6540</v>
      </c>
      <c r="E8" s="6">
        <v>6540</v>
      </c>
      <c r="F8" s="6">
        <v>6495.5</v>
      </c>
      <c r="G8" s="6">
        <v>6495.5</v>
      </c>
      <c r="H8" s="6">
        <v>6207.5</v>
      </c>
      <c r="I8" s="6">
        <v>5965.1</v>
      </c>
      <c r="J8" s="6">
        <v>7347.2</v>
      </c>
      <c r="K8" s="6">
        <v>7347.2</v>
      </c>
      <c r="L8" s="6">
        <v>7288.7</v>
      </c>
      <c r="M8" s="6">
        <v>7288.7</v>
      </c>
      <c r="N8" s="6">
        <v>7288.7</v>
      </c>
      <c r="O8" s="6">
        <v>7318.7</v>
      </c>
      <c r="P8" s="6">
        <v>7318.7</v>
      </c>
      <c r="Q8" s="6">
        <f>VLOOKUP(A8,'[1]3.1.3'!A$4:G$38,3,0)</f>
        <v>7324.9</v>
      </c>
      <c r="R8" s="6">
        <f>VLOOKUP(A8,'[1]3.1.3'!A$4:G$38,6,0)</f>
        <v>7323.5</v>
      </c>
    </row>
    <row r="9" spans="1:18" ht="21" customHeight="1" x14ac:dyDescent="0.25">
      <c r="A9" s="16" t="s">
        <v>5</v>
      </c>
      <c r="B9" s="6">
        <v>4565.5</v>
      </c>
      <c r="C9" s="6">
        <v>4627.3</v>
      </c>
      <c r="D9" s="6">
        <v>4627.3</v>
      </c>
      <c r="E9" s="6">
        <v>4638</v>
      </c>
      <c r="F9" s="6">
        <v>4638</v>
      </c>
      <c r="G9" s="6">
        <v>4638</v>
      </c>
      <c r="H9" s="6">
        <v>4486.3</v>
      </c>
      <c r="I9" s="6">
        <v>4446.9000000000005</v>
      </c>
      <c r="J9" s="6">
        <v>4430.9000000000005</v>
      </c>
      <c r="K9" s="6">
        <v>4410.4999999999991</v>
      </c>
      <c r="L9" s="6">
        <v>4148.2</v>
      </c>
      <c r="M9" s="6">
        <v>4007</v>
      </c>
      <c r="N9" s="6">
        <v>4007.0000000000005</v>
      </c>
      <c r="O9" s="6">
        <v>4007.0000000000005</v>
      </c>
      <c r="P9" s="6">
        <v>3834.3</v>
      </c>
      <c r="Q9" s="6">
        <f>VLOOKUP(A9,'[1]3.1.3'!A$4:G$38,3,0)</f>
        <v>3886.1000000000004</v>
      </c>
      <c r="R9" s="6">
        <f>VLOOKUP(A9,'[1]3.1.3'!A$4:G$38,6,0)</f>
        <v>3813.5000000000005</v>
      </c>
    </row>
    <row r="10" spans="1:18" ht="21" customHeight="1" x14ac:dyDescent="0.25">
      <c r="A10" s="16" t="s">
        <v>6</v>
      </c>
      <c r="B10" s="6">
        <v>5253.2</v>
      </c>
      <c r="C10" s="6">
        <v>5091.2</v>
      </c>
      <c r="D10" s="6">
        <v>5894.4000000000005</v>
      </c>
      <c r="E10" s="6">
        <v>6052.7</v>
      </c>
      <c r="F10" s="6">
        <v>6052.7</v>
      </c>
      <c r="G10" s="6">
        <v>6052.7</v>
      </c>
      <c r="H10" s="6">
        <v>6052.7</v>
      </c>
      <c r="I10" s="6">
        <v>6081.3</v>
      </c>
      <c r="J10" s="6">
        <v>6081.3</v>
      </c>
      <c r="K10" s="6">
        <v>6081.3</v>
      </c>
      <c r="L10" s="6">
        <v>6081.3</v>
      </c>
      <c r="M10" s="6">
        <v>6114.4000000000005</v>
      </c>
      <c r="N10" s="6">
        <v>6121.9000000000005</v>
      </c>
      <c r="O10" s="6">
        <v>6083.8</v>
      </c>
      <c r="P10" s="6">
        <v>6083.8</v>
      </c>
      <c r="Q10" s="6">
        <f>VLOOKUP(A10,'[1]3.1.3'!A$4:G$38,3,0)</f>
        <v>6082.3</v>
      </c>
      <c r="R10" s="6">
        <f>VLOOKUP(A10,'[1]3.1.3'!A$4:G$38,6,0)</f>
        <v>6036.3</v>
      </c>
    </row>
    <row r="11" spans="1:18" ht="21" customHeight="1" x14ac:dyDescent="0.25">
      <c r="A11" s="16" t="s">
        <v>7</v>
      </c>
      <c r="B11" s="6">
        <v>30739.5</v>
      </c>
      <c r="C11" s="6">
        <v>30373.4</v>
      </c>
      <c r="D11" s="6">
        <v>31203</v>
      </c>
      <c r="E11" s="6">
        <v>31200.5</v>
      </c>
      <c r="F11" s="6">
        <v>31190.5</v>
      </c>
      <c r="G11" s="6">
        <v>31190.5</v>
      </c>
      <c r="H11" s="6">
        <v>31186.400000000001</v>
      </c>
      <c r="I11" s="6">
        <v>31133</v>
      </c>
      <c r="J11" s="6">
        <v>31113.100000000002</v>
      </c>
      <c r="K11" s="6">
        <v>31098.3</v>
      </c>
      <c r="L11" s="6">
        <v>30678.3</v>
      </c>
      <c r="M11" s="6">
        <v>30472.299999999996</v>
      </c>
      <c r="N11" s="6">
        <v>30472.299999999996</v>
      </c>
      <c r="O11" s="6">
        <v>30917.1</v>
      </c>
      <c r="P11" s="6">
        <v>30917.1</v>
      </c>
      <c r="Q11" s="6">
        <f>VLOOKUP(A11,'[1]3.1.3'!A$4:G$38,3,0)</f>
        <v>30917.1</v>
      </c>
      <c r="R11" s="6">
        <f>VLOOKUP(A11,'[1]3.1.3'!A$4:G$38,6,0)</f>
        <v>30601.399999999998</v>
      </c>
    </row>
    <row r="12" spans="1:18" ht="21" customHeight="1" x14ac:dyDescent="0.25">
      <c r="A12" s="16" t="s">
        <v>8</v>
      </c>
      <c r="B12" s="6">
        <v>1915.3</v>
      </c>
      <c r="C12" s="6">
        <v>1838</v>
      </c>
      <c r="D12" s="6">
        <v>1838</v>
      </c>
      <c r="E12" s="6">
        <v>2008</v>
      </c>
      <c r="F12" s="6">
        <v>1967</v>
      </c>
      <c r="G12" s="6">
        <v>1967</v>
      </c>
      <c r="H12" s="6">
        <v>1905.1000000000001</v>
      </c>
      <c r="I12" s="6">
        <v>1891.9</v>
      </c>
      <c r="J12" s="6">
        <v>1843.5</v>
      </c>
      <c r="K12" s="6">
        <v>1823.5</v>
      </c>
      <c r="L12" s="6">
        <v>1823.5</v>
      </c>
      <c r="M12" s="6">
        <v>1823.5</v>
      </c>
      <c r="N12" s="6">
        <v>1823.5</v>
      </c>
      <c r="O12" s="6">
        <v>1823.5</v>
      </c>
      <c r="P12" s="6">
        <v>1769.3</v>
      </c>
      <c r="Q12" s="6">
        <f>VLOOKUP(A12,'[1]3.1.3'!A$4:G$38,3,0)</f>
        <v>1769.3</v>
      </c>
      <c r="R12" s="6">
        <f>VLOOKUP(A12,'[1]3.1.3'!A$4:G$38,6,0)</f>
        <v>1769.3</v>
      </c>
    </row>
    <row r="13" spans="1:18" ht="21" customHeight="1" x14ac:dyDescent="0.25">
      <c r="A13" s="16" t="s">
        <v>9</v>
      </c>
      <c r="B13" s="6">
        <v>23511.100000000002</v>
      </c>
      <c r="C13" s="6">
        <v>23447.200000000001</v>
      </c>
      <c r="D13" s="6">
        <v>23447.200000000001</v>
      </c>
      <c r="E13" s="6">
        <v>23318.100000000002</v>
      </c>
      <c r="F13" s="6">
        <v>22986.3</v>
      </c>
      <c r="G13" s="6">
        <v>22986.3</v>
      </c>
      <c r="H13" s="6">
        <v>23058.400000000001</v>
      </c>
      <c r="I13" s="6">
        <v>23726</v>
      </c>
      <c r="J13" s="6">
        <v>23726</v>
      </c>
      <c r="K13" s="6">
        <v>23733.4</v>
      </c>
      <c r="L13" s="6">
        <v>24335.9</v>
      </c>
      <c r="M13" s="6">
        <v>24239.599999999999</v>
      </c>
      <c r="N13" s="6">
        <v>24174.1</v>
      </c>
      <c r="O13" s="6">
        <v>23865.4</v>
      </c>
      <c r="P13" s="6">
        <v>23684.9</v>
      </c>
      <c r="Q13" s="6">
        <f>VLOOKUP(A13,'[1]3.1.3'!A$4:G$38,3,0)</f>
        <v>23533.800000000003</v>
      </c>
      <c r="R13" s="6">
        <f>VLOOKUP(A13,'[1]3.1.3'!A$4:G$38,6,0)</f>
        <v>23552.400000000001</v>
      </c>
    </row>
    <row r="14" spans="1:18" ht="21" customHeight="1" x14ac:dyDescent="0.25">
      <c r="A14" s="17" t="s">
        <v>10</v>
      </c>
      <c r="B14" s="8">
        <v>364124.3</v>
      </c>
      <c r="C14" s="8">
        <v>363634.7</v>
      </c>
      <c r="D14" s="8">
        <v>357792.60000000003</v>
      </c>
      <c r="E14" s="8">
        <v>356427.60000000003</v>
      </c>
      <c r="F14" s="8">
        <v>325481.90000000002</v>
      </c>
      <c r="G14" s="8">
        <v>325523.5</v>
      </c>
      <c r="H14" s="8">
        <v>325412.10000000003</v>
      </c>
      <c r="I14" s="8">
        <v>364151.10000000003</v>
      </c>
      <c r="J14" s="8">
        <v>364285.9</v>
      </c>
      <c r="K14" s="8">
        <v>364285.9</v>
      </c>
      <c r="L14" s="8">
        <v>361812.7</v>
      </c>
      <c r="M14" s="8">
        <v>360712.7</v>
      </c>
      <c r="N14" s="8">
        <v>360341</v>
      </c>
      <c r="O14" s="8">
        <v>357526.5</v>
      </c>
      <c r="P14" s="8">
        <v>357459.3</v>
      </c>
      <c r="Q14" s="8">
        <f>VLOOKUP(A14,'[1]3.1.3'!A$4:G$38,3,0)</f>
        <v>356737.6</v>
      </c>
      <c r="R14" s="8">
        <f>VLOOKUP(A14,'[1]3.1.3'!A$4:G$38,6,0)</f>
        <v>356540.5</v>
      </c>
    </row>
    <row r="15" spans="1:18" ht="21" customHeight="1" x14ac:dyDescent="0.25">
      <c r="A15" s="16" t="s">
        <v>11</v>
      </c>
      <c r="B15" s="6">
        <v>48460.1</v>
      </c>
      <c r="C15" s="6">
        <v>48440</v>
      </c>
      <c r="D15" s="6">
        <v>48411</v>
      </c>
      <c r="E15" s="6">
        <v>48479</v>
      </c>
      <c r="F15" s="6">
        <v>48524</v>
      </c>
      <c r="G15" s="6">
        <v>48524</v>
      </c>
      <c r="H15" s="6">
        <v>48495</v>
      </c>
      <c r="I15" s="6">
        <v>48380</v>
      </c>
      <c r="J15" s="6">
        <v>48377</v>
      </c>
      <c r="K15" s="6">
        <v>48376.4</v>
      </c>
      <c r="L15" s="6">
        <v>48376.4</v>
      </c>
      <c r="M15" s="6">
        <v>48239.4</v>
      </c>
      <c r="N15" s="6">
        <v>48239.4</v>
      </c>
      <c r="O15" s="6">
        <v>47941.4</v>
      </c>
      <c r="P15" s="6">
        <v>47941.4</v>
      </c>
      <c r="Q15" s="6">
        <f>VLOOKUP(A15,'[1]3.1.3'!A$4:G$38,3,0)</f>
        <v>47901.1</v>
      </c>
      <c r="R15" s="6">
        <f>VLOOKUP(A15,'[1]3.1.3'!A$4:G$38,6,0)</f>
        <v>47900.5</v>
      </c>
    </row>
    <row r="16" spans="1:18" ht="21" customHeight="1" x14ac:dyDescent="0.25">
      <c r="A16" s="16" t="s">
        <v>12</v>
      </c>
      <c r="B16" s="6">
        <v>53007.9</v>
      </c>
      <c r="C16" s="6">
        <v>53033.9</v>
      </c>
      <c r="D16" s="6">
        <v>53247.9</v>
      </c>
      <c r="E16" s="6">
        <v>53020.9</v>
      </c>
      <c r="F16" s="6">
        <v>18660.2</v>
      </c>
      <c r="G16" s="6">
        <v>18660.2</v>
      </c>
      <c r="H16" s="6">
        <v>18295.7</v>
      </c>
      <c r="I16" s="6">
        <v>52551.8</v>
      </c>
      <c r="J16" s="6">
        <v>52551.8</v>
      </c>
      <c r="K16" s="6">
        <v>52551.700000000004</v>
      </c>
      <c r="L16" s="6">
        <v>50707.8</v>
      </c>
      <c r="M16" s="6">
        <v>50498.6</v>
      </c>
      <c r="N16" s="6">
        <v>50462.3</v>
      </c>
      <c r="O16" s="6">
        <v>50076.800000000003</v>
      </c>
      <c r="P16" s="6">
        <v>50075.199999999997</v>
      </c>
      <c r="Q16" s="6">
        <f>VLOOKUP(A16,'[1]3.1.3'!A$4:G$38,3,0)</f>
        <v>50023.199999999997</v>
      </c>
      <c r="R16" s="6">
        <f>VLOOKUP(A16,'[1]3.1.3'!A$4:G$38,6,0)</f>
        <v>49893</v>
      </c>
    </row>
    <row r="17" spans="1:18" ht="21" customHeight="1" x14ac:dyDescent="0.25">
      <c r="A17" s="16" t="s">
        <v>13</v>
      </c>
      <c r="B17" s="6">
        <v>44149</v>
      </c>
      <c r="C17" s="6">
        <v>44095.200000000004</v>
      </c>
      <c r="D17" s="6">
        <v>44052.5</v>
      </c>
      <c r="E17" s="6">
        <v>43451.5</v>
      </c>
      <c r="F17" s="6">
        <v>43418.5</v>
      </c>
      <c r="G17" s="6">
        <v>43418.5</v>
      </c>
      <c r="H17" s="6">
        <v>43388.5</v>
      </c>
      <c r="I17" s="6">
        <v>43358.6</v>
      </c>
      <c r="J17" s="6">
        <v>43413.599999999999</v>
      </c>
      <c r="K17" s="6">
        <v>43413.599999999999</v>
      </c>
      <c r="L17" s="6">
        <v>43254.700000000004</v>
      </c>
      <c r="M17" s="6">
        <v>43254.700000000004</v>
      </c>
      <c r="N17" s="6">
        <v>43195.700000000004</v>
      </c>
      <c r="O17" s="6">
        <v>42827.9</v>
      </c>
      <c r="P17" s="6">
        <v>42886.9</v>
      </c>
      <c r="Q17" s="6">
        <f>VLOOKUP(A17,'[1]3.1.3'!A$4:G$38,3,0)</f>
        <v>42854.6</v>
      </c>
      <c r="R17" s="6">
        <f>VLOOKUP(A17,'[1]3.1.3'!A$4:G$38,6,0)</f>
        <v>42859.6</v>
      </c>
    </row>
    <row r="18" spans="1:18" ht="21" customHeight="1" x14ac:dyDescent="0.25">
      <c r="A18" s="16" t="s">
        <v>14</v>
      </c>
      <c r="B18" s="6">
        <v>23109.7</v>
      </c>
      <c r="C18" s="6">
        <v>23109.7</v>
      </c>
      <c r="D18" s="6">
        <v>23056.2</v>
      </c>
      <c r="E18" s="6">
        <v>22957</v>
      </c>
      <c r="F18" s="6">
        <v>22960.9</v>
      </c>
      <c r="G18" s="6">
        <v>22960.9</v>
      </c>
      <c r="H18" s="6">
        <v>22960.9</v>
      </c>
      <c r="I18" s="6">
        <v>22931</v>
      </c>
      <c r="J18" s="6">
        <v>22931</v>
      </c>
      <c r="K18" s="6">
        <v>22931</v>
      </c>
      <c r="L18" s="6">
        <v>22930.300000000007</v>
      </c>
      <c r="M18" s="6">
        <v>22864.199999999997</v>
      </c>
      <c r="N18" s="6">
        <v>22864.199999999997</v>
      </c>
      <c r="O18" s="6">
        <v>22892</v>
      </c>
      <c r="P18" s="6">
        <v>22892</v>
      </c>
      <c r="Q18" s="6">
        <f>VLOOKUP(A18,'[1]3.1.3'!A$4:G$38,3,0)</f>
        <v>22868.5</v>
      </c>
      <c r="R18" s="6">
        <f>VLOOKUP(A18,'[1]3.1.3'!A$4:G$38,6,0)</f>
        <v>22751.9</v>
      </c>
    </row>
    <row r="19" spans="1:18" ht="21" customHeight="1" x14ac:dyDescent="0.25">
      <c r="A19" s="16" t="s">
        <v>15</v>
      </c>
      <c r="B19" s="6">
        <v>31896</v>
      </c>
      <c r="C19" s="6">
        <v>31911.9</v>
      </c>
      <c r="D19" s="6">
        <v>31764.799999999999</v>
      </c>
      <c r="E19" s="6">
        <v>31779.7</v>
      </c>
      <c r="F19" s="6">
        <v>31779.7</v>
      </c>
      <c r="G19" s="6">
        <v>31779.7</v>
      </c>
      <c r="H19" s="6">
        <v>31793.200000000001</v>
      </c>
      <c r="I19" s="6">
        <v>31669.5</v>
      </c>
      <c r="J19" s="6">
        <v>31669.5</v>
      </c>
      <c r="K19" s="6">
        <v>31669.5</v>
      </c>
      <c r="L19" s="6">
        <v>31409.4</v>
      </c>
      <c r="M19" s="6">
        <v>31316.199999999997</v>
      </c>
      <c r="N19" s="6">
        <v>31313.3</v>
      </c>
      <c r="O19" s="6">
        <v>31140.3</v>
      </c>
      <c r="P19" s="6">
        <v>31140.3</v>
      </c>
      <c r="Q19" s="6">
        <f>VLOOKUP(A19,'[1]3.1.3'!A$4:G$38,3,0)</f>
        <v>31119.599999999999</v>
      </c>
      <c r="R19" s="6">
        <f>VLOOKUP(A19,'[1]3.1.3'!A$4:G$38,6,0)</f>
        <v>31119.599999999999</v>
      </c>
    </row>
    <row r="20" spans="1:18" ht="21" customHeight="1" x14ac:dyDescent="0.25">
      <c r="A20" s="16" t="s">
        <v>16</v>
      </c>
      <c r="B20" s="6">
        <v>37655.5</v>
      </c>
      <c r="C20" s="6">
        <v>37655.5</v>
      </c>
      <c r="D20" s="6">
        <v>36108.700000000004</v>
      </c>
      <c r="E20" s="6">
        <v>36088.5</v>
      </c>
      <c r="F20" s="6">
        <v>36088.5</v>
      </c>
      <c r="G20" s="6">
        <v>36092.1</v>
      </c>
      <c r="H20" s="6">
        <v>36092.1</v>
      </c>
      <c r="I20" s="6">
        <v>36935.399999999994</v>
      </c>
      <c r="J20" s="6">
        <v>36935.399999999994</v>
      </c>
      <c r="K20" s="6">
        <v>36931.799999999996</v>
      </c>
      <c r="L20" s="6">
        <v>36931.799999999996</v>
      </c>
      <c r="M20" s="6">
        <v>36931.799999999996</v>
      </c>
      <c r="N20" s="6">
        <v>36931.799999999996</v>
      </c>
      <c r="O20" s="6">
        <v>37063.4</v>
      </c>
      <c r="P20" s="6">
        <v>37063.4</v>
      </c>
      <c r="Q20" s="6">
        <f>VLOOKUP(A20,'[1]3.1.3'!A$4:G$38,3,0)</f>
        <v>36954.700000000004</v>
      </c>
      <c r="R20" s="6">
        <f>VLOOKUP(A20,'[1]3.1.3'!A$4:G$38,6,0)</f>
        <v>36954.700000000004</v>
      </c>
    </row>
    <row r="21" spans="1:18" ht="21" customHeight="1" x14ac:dyDescent="0.25">
      <c r="A21" s="16" t="s">
        <v>17</v>
      </c>
      <c r="B21" s="6">
        <v>10672.9</v>
      </c>
      <c r="C21" s="6">
        <v>10672.9</v>
      </c>
      <c r="D21" s="6">
        <v>10721.399999999998</v>
      </c>
      <c r="E21" s="6">
        <v>10759.399999999998</v>
      </c>
      <c r="F21" s="6">
        <v>10745.6</v>
      </c>
      <c r="G21" s="6">
        <v>10745.6</v>
      </c>
      <c r="H21" s="6">
        <v>10747.6</v>
      </c>
      <c r="I21" s="6">
        <v>10746.999999999998</v>
      </c>
      <c r="J21" s="6">
        <v>10746.999999999998</v>
      </c>
      <c r="K21" s="6">
        <v>10746.999999999998</v>
      </c>
      <c r="L21" s="6">
        <v>10747</v>
      </c>
      <c r="M21" s="6">
        <v>10746.999999999998</v>
      </c>
      <c r="N21" s="6">
        <v>10746.999999999998</v>
      </c>
      <c r="O21" s="6">
        <v>10768.199999999999</v>
      </c>
      <c r="P21" s="6">
        <v>10768.199999999999</v>
      </c>
      <c r="Q21" s="6">
        <f>VLOOKUP(A21,'[1]3.1.3'!A$4:G$38,3,0)</f>
        <v>10551.599999999999</v>
      </c>
      <c r="R21" s="6">
        <f>VLOOKUP(A21,'[1]3.1.3'!A$4:G$38,6,0)</f>
        <v>10551.599999999999</v>
      </c>
    </row>
    <row r="22" spans="1:18" ht="21" customHeight="1" x14ac:dyDescent="0.25">
      <c r="A22" s="16" t="s">
        <v>18</v>
      </c>
      <c r="B22" s="6">
        <v>7561.5</v>
      </c>
      <c r="C22" s="6">
        <v>7561.5</v>
      </c>
      <c r="D22" s="6">
        <v>3276</v>
      </c>
      <c r="E22" s="6">
        <v>3276</v>
      </c>
      <c r="F22" s="6">
        <v>3276</v>
      </c>
      <c r="G22" s="6">
        <v>3276</v>
      </c>
      <c r="H22" s="6">
        <v>3276</v>
      </c>
      <c r="I22" s="6">
        <v>3229.1</v>
      </c>
      <c r="J22" s="6">
        <v>3229.1</v>
      </c>
      <c r="K22" s="6">
        <v>3229.1</v>
      </c>
      <c r="L22" s="6">
        <v>3229.1</v>
      </c>
      <c r="M22" s="6">
        <v>3229.1000000000004</v>
      </c>
      <c r="N22" s="6">
        <v>3229.1000000000004</v>
      </c>
      <c r="O22" s="6">
        <v>3011.4</v>
      </c>
      <c r="P22" s="6">
        <v>3011.4</v>
      </c>
      <c r="Q22" s="6">
        <f>VLOOKUP(A22,'[1]3.1.3'!A$4:G$38,3,0)</f>
        <v>2933.8</v>
      </c>
      <c r="R22" s="6">
        <f>VLOOKUP(A22,'[1]3.1.3'!A$4:G$38,6,0)</f>
        <v>2933.8</v>
      </c>
    </row>
    <row r="23" spans="1:18" ht="21" customHeight="1" x14ac:dyDescent="0.25">
      <c r="A23" s="16" t="s">
        <v>19</v>
      </c>
      <c r="B23" s="6">
        <v>107611.7</v>
      </c>
      <c r="C23" s="6">
        <v>107154.10000000002</v>
      </c>
      <c r="D23" s="6">
        <v>107154.10000000002</v>
      </c>
      <c r="E23" s="6">
        <v>106615.60000000002</v>
      </c>
      <c r="F23" s="6">
        <v>110028.5</v>
      </c>
      <c r="G23" s="6">
        <v>110066.5</v>
      </c>
      <c r="H23" s="6">
        <v>110363.1</v>
      </c>
      <c r="I23" s="6">
        <v>114348.7</v>
      </c>
      <c r="J23" s="6">
        <v>114431.5</v>
      </c>
      <c r="K23" s="6">
        <v>114435.8</v>
      </c>
      <c r="L23" s="6">
        <v>114226.2</v>
      </c>
      <c r="M23" s="6">
        <v>113631.7</v>
      </c>
      <c r="N23" s="6">
        <v>113358.2</v>
      </c>
      <c r="O23" s="6">
        <v>111805.1</v>
      </c>
      <c r="P23" s="6">
        <v>111680.5</v>
      </c>
      <c r="Q23" s="6">
        <f>VLOOKUP(A23,'[1]3.1.3'!A$4:G$38,3,0)</f>
        <v>111530.5</v>
      </c>
      <c r="R23" s="6">
        <f>VLOOKUP(A23,'[1]3.1.3'!A$4:G$38,6,0)</f>
        <v>111575.8</v>
      </c>
    </row>
    <row r="24" spans="1:18" ht="21" customHeight="1" x14ac:dyDescent="0.25">
      <c r="A24" s="17" t="s">
        <v>20</v>
      </c>
      <c r="B24" s="8">
        <v>460499.8</v>
      </c>
      <c r="C24" s="8">
        <v>460615.2</v>
      </c>
      <c r="D24" s="8">
        <v>460384.7</v>
      </c>
      <c r="E24" s="8">
        <v>460320.10000000003</v>
      </c>
      <c r="F24" s="8">
        <v>459722</v>
      </c>
      <c r="G24" s="8">
        <v>459817.2</v>
      </c>
      <c r="H24" s="8">
        <v>458925.3</v>
      </c>
      <c r="I24" s="8">
        <v>455745.8</v>
      </c>
      <c r="J24" s="8">
        <v>455689.60000000003</v>
      </c>
      <c r="K24" s="8">
        <v>455681.8</v>
      </c>
      <c r="L24" s="8">
        <v>455308.3</v>
      </c>
      <c r="M24" s="8">
        <v>454229.9</v>
      </c>
      <c r="N24" s="8">
        <v>454170.8</v>
      </c>
      <c r="O24" s="8">
        <v>452159.3</v>
      </c>
      <c r="P24" s="8">
        <v>452009</v>
      </c>
      <c r="Q24" s="8">
        <f>VLOOKUP(A24,'[1]3.1.3'!A$4:G$38,3,0)</f>
        <v>451878</v>
      </c>
      <c r="R24" s="8">
        <f>VLOOKUP(A24,'[1]3.1.3'!A$4:G$38,6,0)</f>
        <v>451788.9</v>
      </c>
    </row>
    <row r="25" spans="1:18" ht="21" customHeight="1" x14ac:dyDescent="0.25">
      <c r="A25" s="16" t="s">
        <v>21</v>
      </c>
      <c r="B25" s="6">
        <v>249120.5</v>
      </c>
      <c r="C25" s="6">
        <v>249236.9</v>
      </c>
      <c r="D25" s="6">
        <v>249169.1</v>
      </c>
      <c r="E25" s="6">
        <v>249115.6</v>
      </c>
      <c r="F25" s="6">
        <v>249115.6</v>
      </c>
      <c r="G25" s="6">
        <v>249154.5</v>
      </c>
      <c r="H25" s="6">
        <v>248931</v>
      </c>
      <c r="I25" s="6">
        <v>247709.2</v>
      </c>
      <c r="J25" s="6">
        <v>247631</v>
      </c>
      <c r="K25" s="6">
        <v>247631</v>
      </c>
      <c r="L25" s="6">
        <v>247260.80000000002</v>
      </c>
      <c r="M25" s="6">
        <v>246546.1</v>
      </c>
      <c r="N25" s="6">
        <v>246487</v>
      </c>
      <c r="O25" s="6">
        <v>245242.30000000002</v>
      </c>
      <c r="P25" s="6">
        <v>245092</v>
      </c>
      <c r="Q25" s="6">
        <f>VLOOKUP(A25,'[1]3.1.3'!A$4:G$38,3,0)</f>
        <v>245019.50000000003</v>
      </c>
      <c r="R25" s="6">
        <f>VLOOKUP(A25,'[1]3.1.3'!A$4:G$38,6,0)</f>
        <v>244933.80000000002</v>
      </c>
    </row>
    <row r="26" spans="1:18" ht="21" customHeight="1" x14ac:dyDescent="0.25">
      <c r="A26" s="16" t="s">
        <v>22</v>
      </c>
      <c r="B26" s="6">
        <v>27055.5</v>
      </c>
      <c r="C26" s="6">
        <v>27055.5</v>
      </c>
      <c r="D26" s="6">
        <v>27055.5</v>
      </c>
      <c r="E26" s="6">
        <v>27055.5</v>
      </c>
      <c r="F26" s="6">
        <v>27055.5</v>
      </c>
      <c r="G26" s="6">
        <v>27111.8</v>
      </c>
      <c r="H26" s="6">
        <v>27111.8</v>
      </c>
      <c r="I26" s="6">
        <v>27240.5</v>
      </c>
      <c r="J26" s="6">
        <v>27262.500000000004</v>
      </c>
      <c r="K26" s="6">
        <v>27254.700000000004</v>
      </c>
      <c r="L26" s="6">
        <v>27254.700000000004</v>
      </c>
      <c r="M26" s="6">
        <v>27142.100000000002</v>
      </c>
      <c r="N26" s="6">
        <v>27142.100000000002</v>
      </c>
      <c r="O26" s="6">
        <v>26809.700000000004</v>
      </c>
      <c r="P26" s="6">
        <v>26809.700000000004</v>
      </c>
      <c r="Q26" s="6">
        <f>VLOOKUP(A26,'[1]3.1.3'!A$4:G$38,3,0)</f>
        <v>26760.100000000002</v>
      </c>
      <c r="R26" s="6">
        <f>VLOOKUP(A26,'[1]3.1.3'!A$4:G$38,6,0)</f>
        <v>26760.100000000002</v>
      </c>
    </row>
    <row r="27" spans="1:18" ht="21" customHeight="1" x14ac:dyDescent="0.25">
      <c r="A27" s="16" t="s">
        <v>23</v>
      </c>
      <c r="B27" s="6">
        <v>16669.899999999998</v>
      </c>
      <c r="C27" s="6">
        <v>16668.899999999998</v>
      </c>
      <c r="D27" s="6">
        <v>16506.2</v>
      </c>
      <c r="E27" s="6">
        <v>16495.099999999999</v>
      </c>
      <c r="F27" s="6">
        <v>15897</v>
      </c>
      <c r="G27" s="6">
        <v>15897</v>
      </c>
      <c r="H27" s="6">
        <v>15868</v>
      </c>
      <c r="I27" s="6">
        <v>15600.2</v>
      </c>
      <c r="J27" s="6">
        <v>15600.2</v>
      </c>
      <c r="K27" s="6">
        <v>15600.2</v>
      </c>
      <c r="L27" s="6">
        <v>15596.9</v>
      </c>
      <c r="M27" s="6">
        <v>15505.7</v>
      </c>
      <c r="N27" s="6">
        <v>15505.7</v>
      </c>
      <c r="O27" s="6">
        <v>15392.5</v>
      </c>
      <c r="P27" s="6">
        <v>15392.5</v>
      </c>
      <c r="Q27" s="6">
        <f>VLOOKUP(A27,'[1]3.1.3'!A$4:G$38,3,0)</f>
        <v>15380.2</v>
      </c>
      <c r="R27" s="6">
        <f>VLOOKUP(A27,'[1]3.1.3'!A$4:G$38,6,0)</f>
        <v>15380.2</v>
      </c>
    </row>
    <row r="28" spans="1:18" ht="21" customHeight="1" x14ac:dyDescent="0.25">
      <c r="A28" s="16" t="s">
        <v>24</v>
      </c>
      <c r="B28" s="6">
        <v>167653.9</v>
      </c>
      <c r="C28" s="6">
        <v>167653.9</v>
      </c>
      <c r="D28" s="6">
        <v>167653.9</v>
      </c>
      <c r="E28" s="6">
        <v>167653.9</v>
      </c>
      <c r="F28" s="6">
        <v>167653.9</v>
      </c>
      <c r="G28" s="6">
        <v>167653.9</v>
      </c>
      <c r="H28" s="6">
        <v>167014.5</v>
      </c>
      <c r="I28" s="6">
        <v>165195.9</v>
      </c>
      <c r="J28" s="6">
        <v>165195.9</v>
      </c>
      <c r="K28" s="6">
        <v>165195.9</v>
      </c>
      <c r="L28" s="6">
        <v>165195.9</v>
      </c>
      <c r="M28" s="6">
        <v>165036</v>
      </c>
      <c r="N28" s="6">
        <v>165036</v>
      </c>
      <c r="O28" s="6">
        <v>164714.79999999999</v>
      </c>
      <c r="P28" s="6">
        <v>164714.79999999999</v>
      </c>
      <c r="Q28" s="6">
        <f>VLOOKUP(A28,'[1]3.1.3'!A$4:G$38,3,0)</f>
        <v>164718.19999999998</v>
      </c>
      <c r="R28" s="6">
        <f>VLOOKUP(A28,'[1]3.1.3'!A$4:G$38,6,0)</f>
        <v>164714.79999999999</v>
      </c>
    </row>
    <row r="29" spans="1:18" ht="21" customHeight="1" x14ac:dyDescent="0.25">
      <c r="A29" s="17" t="s">
        <v>25</v>
      </c>
      <c r="B29" s="8">
        <v>303328.5</v>
      </c>
      <c r="C29" s="8">
        <v>303160.8</v>
      </c>
      <c r="D29" s="8">
        <v>296183.40000000002</v>
      </c>
      <c r="E29" s="8">
        <v>296088.90000000002</v>
      </c>
      <c r="F29" s="8">
        <v>296173.40000000002</v>
      </c>
      <c r="G29" s="8">
        <v>296173.40000000002</v>
      </c>
      <c r="H29" s="8">
        <v>295787.2</v>
      </c>
      <c r="I29" s="8">
        <v>294881.10000000003</v>
      </c>
      <c r="J29" s="8">
        <v>294826.5</v>
      </c>
      <c r="K29" s="8">
        <v>294777.3</v>
      </c>
      <c r="L29" s="8">
        <v>294533.8</v>
      </c>
      <c r="M29" s="8">
        <v>293518.69999999995</v>
      </c>
      <c r="N29" s="8">
        <v>293440.59999999998</v>
      </c>
      <c r="O29" s="8">
        <v>291972.19999999995</v>
      </c>
      <c r="P29" s="8">
        <v>292053.8</v>
      </c>
      <c r="Q29" s="8">
        <f>VLOOKUP(A29,'[1]3.1.3'!A$4:G$38,3,0)</f>
        <v>291687.90000000002</v>
      </c>
      <c r="R29" s="8">
        <f>VLOOKUP(A29,'[1]3.1.3'!A$4:G$38,6,0)</f>
        <v>291610.80000000005</v>
      </c>
    </row>
    <row r="30" spans="1:18" ht="21" customHeight="1" x14ac:dyDescent="0.25">
      <c r="A30" s="16" t="s">
        <v>26</v>
      </c>
      <c r="B30" s="6">
        <v>99847.7</v>
      </c>
      <c r="C30" s="6">
        <v>99808.8</v>
      </c>
      <c r="D30" s="6">
        <v>99123.900000000009</v>
      </c>
      <c r="E30" s="6">
        <v>99125.5</v>
      </c>
      <c r="F30" s="6">
        <v>99125.5</v>
      </c>
      <c r="G30" s="6">
        <v>99125.5</v>
      </c>
      <c r="H30" s="6">
        <v>98938.900000000009</v>
      </c>
      <c r="I30" s="6">
        <v>98356.5</v>
      </c>
      <c r="J30" s="6">
        <v>98352.8</v>
      </c>
      <c r="K30" s="6">
        <v>98330.7</v>
      </c>
      <c r="L30" s="6">
        <v>98330.7</v>
      </c>
      <c r="M30" s="6">
        <v>98172.9</v>
      </c>
      <c r="N30" s="6">
        <v>98154.8</v>
      </c>
      <c r="O30" s="6">
        <v>98021.4</v>
      </c>
      <c r="P30" s="6">
        <v>98043.099999999991</v>
      </c>
      <c r="Q30" s="6">
        <f>VLOOKUP(A30,'[1]3.1.3'!A$4:G$38,3,0)</f>
        <v>98043.099999999991</v>
      </c>
      <c r="R30" s="6">
        <f>VLOOKUP(A30,'[1]3.1.3'!A$4:G$38,6,0)</f>
        <v>98001.9</v>
      </c>
    </row>
    <row r="31" spans="1:18" ht="21" customHeight="1" x14ac:dyDescent="0.25">
      <c r="A31" s="16" t="s">
        <v>27</v>
      </c>
      <c r="B31" s="6">
        <v>56030</v>
      </c>
      <c r="C31" s="6">
        <v>56020.5</v>
      </c>
      <c r="D31" s="6">
        <v>55961.8</v>
      </c>
      <c r="E31" s="6">
        <v>55779.4</v>
      </c>
      <c r="F31" s="6">
        <v>55863.9</v>
      </c>
      <c r="G31" s="6">
        <v>55863.9</v>
      </c>
      <c r="H31" s="6">
        <v>55863.9</v>
      </c>
      <c r="I31" s="6">
        <v>55137.30000000001</v>
      </c>
      <c r="J31" s="6">
        <v>55034.600000000013</v>
      </c>
      <c r="K31" s="6">
        <v>55034.600000000013</v>
      </c>
      <c r="L31" s="6">
        <v>55004.9</v>
      </c>
      <c r="M31" s="6">
        <v>54759.700000000004</v>
      </c>
      <c r="N31" s="6">
        <v>54769.700000000004</v>
      </c>
      <c r="O31" s="6">
        <v>54268.1</v>
      </c>
      <c r="P31" s="6">
        <v>54268.1</v>
      </c>
      <c r="Q31" s="6">
        <f>VLOOKUP(A31,'[1]3.1.3'!A$4:G$38,3,0)</f>
        <v>54149.3</v>
      </c>
      <c r="R31" s="6">
        <f>VLOOKUP(A31,'[1]3.1.3'!A$4:G$38,6,0)</f>
        <v>54149.3</v>
      </c>
    </row>
    <row r="32" spans="1:18" ht="21" customHeight="1" x14ac:dyDescent="0.25">
      <c r="A32" s="16" t="s">
        <v>28</v>
      </c>
      <c r="B32" s="6">
        <v>147450.80000000002</v>
      </c>
      <c r="C32" s="6">
        <v>147331.5</v>
      </c>
      <c r="D32" s="6">
        <v>141097.70000000001</v>
      </c>
      <c r="E32" s="6">
        <v>141184</v>
      </c>
      <c r="F32" s="6">
        <v>141184</v>
      </c>
      <c r="G32" s="6">
        <v>141184</v>
      </c>
      <c r="H32" s="6">
        <v>140984.4</v>
      </c>
      <c r="I32" s="6">
        <v>141387.30000000002</v>
      </c>
      <c r="J32" s="6">
        <v>141439.1</v>
      </c>
      <c r="K32" s="6">
        <v>141412</v>
      </c>
      <c r="L32" s="6">
        <v>141198.20000000001</v>
      </c>
      <c r="M32" s="6">
        <v>140586.09999999998</v>
      </c>
      <c r="N32" s="6">
        <v>140516.1</v>
      </c>
      <c r="O32" s="6">
        <v>139682.69999999998</v>
      </c>
      <c r="P32" s="6">
        <v>139742.6</v>
      </c>
      <c r="Q32" s="6">
        <f>VLOOKUP(A32,'[1]3.1.3'!A$4:G$38,3,0)</f>
        <v>139495.5</v>
      </c>
      <c r="R32" s="6">
        <f>VLOOKUP(A32,'[1]3.1.3'!A$4:G$38,6,0)</f>
        <v>139459.6</v>
      </c>
    </row>
    <row r="33" spans="1:18" ht="21" customHeight="1" x14ac:dyDescent="0.25">
      <c r="A33" s="17" t="s">
        <v>29</v>
      </c>
      <c r="B33" s="8">
        <v>207871.1</v>
      </c>
      <c r="C33" s="8">
        <v>207578.1</v>
      </c>
      <c r="D33" s="8">
        <v>206676.5</v>
      </c>
      <c r="E33" s="8">
        <v>206391.1</v>
      </c>
      <c r="F33" s="8">
        <v>216223</v>
      </c>
      <c r="G33" s="8">
        <v>216223</v>
      </c>
      <c r="H33" s="8">
        <v>215385.80000000002</v>
      </c>
      <c r="I33" s="8">
        <v>213797.1</v>
      </c>
      <c r="J33" s="8">
        <v>158467.80000000002</v>
      </c>
      <c r="K33" s="8">
        <v>158380.4</v>
      </c>
      <c r="L33" s="8">
        <v>157861.80000000002</v>
      </c>
      <c r="M33" s="8">
        <v>156374.30000000002</v>
      </c>
      <c r="N33" s="8">
        <v>156709.6</v>
      </c>
      <c r="O33" s="8">
        <v>157221</v>
      </c>
      <c r="P33" s="8">
        <v>157078.09999999998</v>
      </c>
      <c r="Q33" s="8">
        <f>VLOOKUP(A33,'[1]3.1.3'!A$4:G$38,3,0)</f>
        <v>157018.79999999999</v>
      </c>
      <c r="R33" s="8">
        <f>VLOOKUP(A33,'[1]3.1.3'!A$4:G$38,6,0)</f>
        <v>156816.39999999997</v>
      </c>
    </row>
    <row r="34" spans="1:18" ht="21" customHeight="1" x14ac:dyDescent="0.25">
      <c r="A34" s="16" t="s">
        <v>30</v>
      </c>
      <c r="B34" s="6">
        <v>48893</v>
      </c>
      <c r="C34" s="6">
        <v>48852</v>
      </c>
      <c r="D34" s="6">
        <v>48462</v>
      </c>
      <c r="E34" s="6">
        <v>48462</v>
      </c>
      <c r="F34" s="6">
        <v>57527.700000000004</v>
      </c>
      <c r="G34" s="6">
        <v>57527.700000000004</v>
      </c>
      <c r="H34" s="6">
        <v>57424</v>
      </c>
      <c r="I34" s="6">
        <v>57469</v>
      </c>
      <c r="J34" s="6">
        <v>54743.5</v>
      </c>
      <c r="K34" s="6">
        <v>54714.400000000001</v>
      </c>
      <c r="L34" s="6">
        <v>54561.700000000004</v>
      </c>
      <c r="M34" s="6">
        <v>54201.3</v>
      </c>
      <c r="N34" s="6">
        <v>54170.7</v>
      </c>
      <c r="O34" s="6">
        <v>54670.8</v>
      </c>
      <c r="P34" s="6">
        <v>54628</v>
      </c>
      <c r="Q34" s="6">
        <f>VLOOKUP(A34,'[1]3.1.3'!A$4:G$38,3,0)</f>
        <v>28062.799999999999</v>
      </c>
      <c r="R34" s="6">
        <f>VLOOKUP(A34,'[1]3.1.3'!A$4:G$38,6,0)</f>
        <v>28062.3</v>
      </c>
    </row>
    <row r="35" spans="1:18" ht="21" customHeight="1" x14ac:dyDescent="0.25">
      <c r="A35" s="16" t="s">
        <v>31</v>
      </c>
      <c r="B35" s="6">
        <v>80594.799999999988</v>
      </c>
      <c r="C35" s="6">
        <v>80516.799999999988</v>
      </c>
      <c r="D35" s="6">
        <v>80765.2</v>
      </c>
      <c r="E35" s="6">
        <v>80748.900000000009</v>
      </c>
      <c r="F35" s="6">
        <v>82038.100000000006</v>
      </c>
      <c r="G35" s="6">
        <v>82038.100000000006</v>
      </c>
      <c r="H35" s="6">
        <v>81697.600000000006</v>
      </c>
      <c r="I35" s="6">
        <v>80386.700000000012</v>
      </c>
      <c r="J35" s="6">
        <v>27809.3</v>
      </c>
      <c r="K35" s="6">
        <v>27751</v>
      </c>
      <c r="L35" s="6">
        <v>27428.3</v>
      </c>
      <c r="M35" s="6">
        <v>26645.200000000001</v>
      </c>
      <c r="N35" s="6">
        <v>27061.7</v>
      </c>
      <c r="O35" s="6">
        <v>28105.7</v>
      </c>
      <c r="P35" s="6">
        <v>28066.799999999999</v>
      </c>
      <c r="Q35" s="6">
        <f>VLOOKUP(A35,'[1]3.1.3'!A$4:G$38,3,0)</f>
        <v>54617.499999999993</v>
      </c>
      <c r="R35" s="6">
        <f>VLOOKUP(A35,'[1]3.1.3'!A$4:G$38,6,0)</f>
        <v>54388.399999999994</v>
      </c>
    </row>
    <row r="36" spans="1:18" ht="21" customHeight="1" x14ac:dyDescent="0.25">
      <c r="A36" s="16" t="s">
        <v>32</v>
      </c>
      <c r="B36" s="6">
        <v>77385.100000000006</v>
      </c>
      <c r="C36" s="6">
        <v>77211.100000000006</v>
      </c>
      <c r="D36" s="6">
        <v>76451.100000000006</v>
      </c>
      <c r="E36" s="6">
        <v>76313.100000000006</v>
      </c>
      <c r="F36" s="6">
        <v>75790.100000000006</v>
      </c>
      <c r="G36" s="6">
        <v>75790.100000000006</v>
      </c>
      <c r="H36" s="6">
        <v>75685.100000000006</v>
      </c>
      <c r="I36" s="6">
        <v>75389.800000000017</v>
      </c>
      <c r="J36" s="6">
        <v>75363.400000000009</v>
      </c>
      <c r="K36" s="6">
        <v>75363.400000000009</v>
      </c>
      <c r="L36" s="6">
        <v>75320.200000000012</v>
      </c>
      <c r="M36" s="6">
        <v>74984.200000000012</v>
      </c>
      <c r="N36" s="6">
        <v>74933.600000000006</v>
      </c>
      <c r="O36" s="6">
        <v>73946.2</v>
      </c>
      <c r="P36" s="6">
        <v>73885</v>
      </c>
      <c r="Q36" s="6">
        <f>VLOOKUP(A36,'[1]3.1.3'!A$4:G$38,3,0)</f>
        <v>73840.2</v>
      </c>
      <c r="R36" s="6">
        <f>VLOOKUP(A36,'[1]3.1.3'!A$4:G$38,6,0)</f>
        <v>73867.399999999994</v>
      </c>
    </row>
    <row r="37" spans="1:18" ht="21" customHeight="1" thickBot="1" x14ac:dyDescent="0.3">
      <c r="A37" s="18" t="s">
        <v>33</v>
      </c>
      <c r="B37" s="7">
        <v>998.2</v>
      </c>
      <c r="C37" s="7">
        <v>998.2</v>
      </c>
      <c r="D37" s="7">
        <v>998.2</v>
      </c>
      <c r="E37" s="7">
        <v>867.1</v>
      </c>
      <c r="F37" s="7">
        <v>867.1</v>
      </c>
      <c r="G37" s="7">
        <v>867.1</v>
      </c>
      <c r="H37" s="7">
        <v>579.09999999999991</v>
      </c>
      <c r="I37" s="7">
        <v>551.6</v>
      </c>
      <c r="J37" s="7">
        <v>551.6</v>
      </c>
      <c r="K37" s="7">
        <v>551.6</v>
      </c>
      <c r="L37" s="7">
        <v>551.6</v>
      </c>
      <c r="M37" s="7">
        <v>543.6</v>
      </c>
      <c r="N37" s="7">
        <v>543.6</v>
      </c>
      <c r="O37" s="7">
        <v>498.3</v>
      </c>
      <c r="P37" s="7">
        <v>498.3</v>
      </c>
      <c r="Q37" s="7">
        <f>VLOOKUP(A37,'[1]3.1.3'!A$4:G$38,3,0)</f>
        <v>498.3</v>
      </c>
      <c r="R37" s="7">
        <f>VLOOKUP(A37,'[1]3.1.3'!A$4:G$38,6,0)</f>
        <v>498.3</v>
      </c>
    </row>
    <row r="38" spans="1:18" x14ac:dyDescent="0.25">
      <c r="A38" t="s">
        <v>38</v>
      </c>
    </row>
    <row r="39" spans="1:18" x14ac:dyDescent="0.25">
      <c r="A39" t="s">
        <v>35</v>
      </c>
    </row>
    <row r="40" spans="1:18" x14ac:dyDescent="0.25">
      <c r="A40" t="s">
        <v>36</v>
      </c>
    </row>
  </sheetData>
  <mergeCells count="2">
    <mergeCell ref="A3:A4"/>
    <mergeCell ref="B3:R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ROD_1_3_1_1_3_1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2015-07-08T14:15:30Z</dcterms:created>
  <dcterms:modified xsi:type="dcterms:W3CDTF">2021-12-24T13:31:58Z</dcterms:modified>
</cp:coreProperties>
</file>