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er\"/>
    </mc:Choice>
  </mc:AlternateContent>
  <bookViews>
    <workbookView xWindow="0" yWindow="0" windowWidth="24004" windowHeight="9729"/>
  </bookViews>
  <sheets>
    <sheet name="AER_4_2_2_4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5" i="1"/>
  <c r="L6" i="1"/>
  <c r="L7" i="1"/>
  <c r="L8" i="1"/>
  <c r="L9" i="1"/>
  <c r="L4" i="1"/>
  <c r="C12" i="1" l="1"/>
  <c r="D12" i="1"/>
  <c r="E12" i="1"/>
  <c r="F12" i="1"/>
  <c r="G12" i="1"/>
  <c r="H12" i="1"/>
  <c r="I12" i="1"/>
  <c r="J12" i="1"/>
  <c r="K12" i="1"/>
  <c r="B12" i="1"/>
</calcChain>
</file>

<file path=xl/sharedStrings.xml><?xml version="1.0" encoding="utf-8"?>
<sst xmlns="http://schemas.openxmlformats.org/spreadsheetml/2006/main" count="11" uniqueCount="11">
  <si>
    <t>Empresa</t>
  </si>
  <si>
    <t>Airbus</t>
  </si>
  <si>
    <t>Boeing</t>
  </si>
  <si>
    <t>EMBRAER</t>
  </si>
  <si>
    <t>ATR</t>
  </si>
  <si>
    <t>Fokker</t>
  </si>
  <si>
    <t>Cessna</t>
  </si>
  <si>
    <t>McDonnel</t>
  </si>
  <si>
    <t>LET</t>
  </si>
  <si>
    <t>Total</t>
  </si>
  <si>
    <t>Quantidade de aeronaves por fabricante – empresas aéreas brasileiras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</si>
</sst>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6" fontId="2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  <xf numFmtId="165" fontId="3" fillId="3" borderId="0" xfId="1" applyNumberFormat="1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center" vertical="center"/>
    </xf>
    <xf numFmtId="166" fontId="5" fillId="2" borderId="0" xfId="2" applyNumberFormat="1" applyFont="1" applyFill="1" applyAlignment="1">
      <alignment horizontal="left" vertical="center"/>
    </xf>
    <xf numFmtId="165" fontId="5" fillId="2" borderId="0" xfId="1" applyNumberFormat="1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1/09_Anuario_CNT_do_Transporte_2021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2013</v>
          </cell>
        </row>
      </sheetData>
      <sheetData sheetId="6"/>
      <sheetData sheetId="7">
        <row r="5">
          <cell r="B5">
            <v>2015</v>
          </cell>
        </row>
      </sheetData>
      <sheetData sheetId="8"/>
      <sheetData sheetId="9">
        <row r="5">
          <cell r="B5">
            <v>2015</v>
          </cell>
        </row>
      </sheetData>
      <sheetData sheetId="10">
        <row r="5">
          <cell r="B5">
            <v>2013</v>
          </cell>
          <cell r="C5">
            <v>2014</v>
          </cell>
          <cell r="D5">
            <v>2015</v>
          </cell>
          <cell r="E5">
            <v>2016</v>
          </cell>
          <cell r="F5">
            <v>2017</v>
          </cell>
        </row>
        <row r="6">
          <cell r="A6" t="str">
            <v>Airbus</v>
          </cell>
          <cell r="B6">
            <v>210</v>
          </cell>
          <cell r="C6">
            <v>183</v>
          </cell>
          <cell r="D6">
            <v>195</v>
          </cell>
          <cell r="E6">
            <v>195</v>
          </cell>
          <cell r="F6">
            <v>192</v>
          </cell>
        </row>
        <row r="7">
          <cell r="A7" t="str">
            <v>Boeing</v>
          </cell>
          <cell r="B7">
            <v>183</v>
          </cell>
          <cell r="C7">
            <v>184</v>
          </cell>
          <cell r="D7">
            <v>186</v>
          </cell>
          <cell r="E7">
            <v>171</v>
          </cell>
          <cell r="F7">
            <v>167</v>
          </cell>
        </row>
        <row r="8">
          <cell r="A8" t="str">
            <v>Embraer</v>
          </cell>
          <cell r="B8">
            <v>119</v>
          </cell>
          <cell r="C8">
            <v>89</v>
          </cell>
          <cell r="D8">
            <v>91</v>
          </cell>
          <cell r="E8">
            <v>76</v>
          </cell>
          <cell r="F8">
            <v>75</v>
          </cell>
        </row>
        <row r="9">
          <cell r="A9" t="str">
            <v>ATR</v>
          </cell>
          <cell r="B9">
            <v>111</v>
          </cell>
          <cell r="C9">
            <v>76</v>
          </cell>
          <cell r="D9">
            <v>78</v>
          </cell>
          <cell r="E9">
            <v>56</v>
          </cell>
          <cell r="F9">
            <v>55</v>
          </cell>
        </row>
        <row r="10">
          <cell r="A10" t="str">
            <v>Fokker</v>
          </cell>
          <cell r="B10">
            <v>12</v>
          </cell>
          <cell r="C10">
            <v>11</v>
          </cell>
          <cell r="D10">
            <v>7</v>
          </cell>
          <cell r="E10">
            <v>0</v>
          </cell>
          <cell r="F10">
            <v>0</v>
          </cell>
        </row>
        <row r="11">
          <cell r="A11" t="str">
            <v>Cessna</v>
          </cell>
          <cell r="B11">
            <v>5</v>
          </cell>
          <cell r="C11">
            <v>6</v>
          </cell>
          <cell r="D11">
            <v>4</v>
          </cell>
          <cell r="E11">
            <v>0</v>
          </cell>
          <cell r="F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</row>
        <row r="6">
          <cell r="A6" t="str">
            <v>Airbus</v>
          </cell>
          <cell r="B6">
            <v>183</v>
          </cell>
          <cell r="C6">
            <v>195</v>
          </cell>
          <cell r="D6">
            <v>195</v>
          </cell>
          <cell r="E6">
            <v>189</v>
          </cell>
          <cell r="F6">
            <v>193</v>
          </cell>
        </row>
        <row r="7">
          <cell r="A7" t="str">
            <v>ATR</v>
          </cell>
          <cell r="B7">
            <v>76</v>
          </cell>
          <cell r="C7">
            <v>78</v>
          </cell>
          <cell r="D7">
            <v>56</v>
          </cell>
          <cell r="E7">
            <v>54</v>
          </cell>
          <cell r="F7">
            <v>47</v>
          </cell>
        </row>
        <row r="8">
          <cell r="A8" t="str">
            <v>Boeing</v>
          </cell>
          <cell r="B8">
            <v>184</v>
          </cell>
          <cell r="C8">
            <v>186</v>
          </cell>
          <cell r="D8">
            <v>171</v>
          </cell>
          <cell r="E8">
            <v>166</v>
          </cell>
          <cell r="F8">
            <v>186</v>
          </cell>
        </row>
        <row r="9">
          <cell r="A9" t="str">
            <v>EMBRAER</v>
          </cell>
          <cell r="B9">
            <v>89</v>
          </cell>
          <cell r="C9">
            <v>91</v>
          </cell>
          <cell r="D9">
            <v>76</v>
          </cell>
          <cell r="E9">
            <v>74</v>
          </cell>
          <cell r="F9">
            <v>63</v>
          </cell>
        </row>
        <row r="10">
          <cell r="A10" t="str">
            <v>Fokker</v>
          </cell>
          <cell r="B10">
            <v>11</v>
          </cell>
          <cell r="C10">
            <v>7</v>
          </cell>
          <cell r="D10">
            <v>0</v>
          </cell>
          <cell r="E10" t="str">
            <v>-</v>
          </cell>
          <cell r="F10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2014</v>
          </cell>
        </row>
      </sheetData>
      <sheetData sheetId="2"/>
      <sheetData sheetId="3">
        <row r="5">
          <cell r="B5">
            <v>2017</v>
          </cell>
        </row>
      </sheetData>
      <sheetData sheetId="4"/>
      <sheetData sheetId="5">
        <row r="5">
          <cell r="B5">
            <v>2017</v>
          </cell>
        </row>
      </sheetData>
      <sheetData sheetId="6">
        <row r="5">
          <cell r="B5">
            <v>2015</v>
          </cell>
          <cell r="C5">
            <v>2016</v>
          </cell>
          <cell r="D5">
            <v>2017</v>
          </cell>
          <cell r="E5">
            <v>2018</v>
          </cell>
          <cell r="F5">
            <v>2019</v>
          </cell>
        </row>
        <row r="6">
          <cell r="A6" t="str">
            <v>Airbus</v>
          </cell>
          <cell r="B6">
            <v>195</v>
          </cell>
          <cell r="C6">
            <v>195</v>
          </cell>
          <cell r="D6">
            <v>189</v>
          </cell>
          <cell r="E6">
            <v>193</v>
          </cell>
          <cell r="F6">
            <v>229</v>
          </cell>
        </row>
        <row r="7">
          <cell r="A7" t="str">
            <v>ATR</v>
          </cell>
          <cell r="B7">
            <v>78</v>
          </cell>
          <cell r="C7">
            <v>56</v>
          </cell>
          <cell r="D7">
            <v>54</v>
          </cell>
          <cell r="E7">
            <v>47</v>
          </cell>
          <cell r="F7">
            <v>47</v>
          </cell>
        </row>
        <row r="8">
          <cell r="A8" t="str">
            <v>Boeing</v>
          </cell>
          <cell r="B8">
            <v>186</v>
          </cell>
          <cell r="C8">
            <v>171</v>
          </cell>
          <cell r="D8">
            <v>166</v>
          </cell>
          <cell r="E8">
            <v>186</v>
          </cell>
          <cell r="F8">
            <v>203</v>
          </cell>
        </row>
        <row r="9">
          <cell r="A9" t="str">
            <v>EMBRAER</v>
          </cell>
          <cell r="B9">
            <v>91</v>
          </cell>
          <cell r="C9">
            <v>76</v>
          </cell>
          <cell r="D9">
            <v>74</v>
          </cell>
          <cell r="E9">
            <v>63</v>
          </cell>
          <cell r="F9">
            <v>65</v>
          </cell>
        </row>
        <row r="10">
          <cell r="A10" t="str">
            <v>Fokker</v>
          </cell>
          <cell r="B10">
            <v>7</v>
          </cell>
          <cell r="C10">
            <v>0</v>
          </cell>
          <cell r="D10" t="str">
            <v>-</v>
          </cell>
          <cell r="E10" t="str">
            <v>-</v>
          </cell>
          <cell r="F10" t="str">
            <v>-</v>
          </cell>
        </row>
      </sheetData>
      <sheetData sheetId="7">
        <row r="6">
          <cell r="A6" t="str">
            <v>Nenhum (cargueiro)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M17"/>
  <sheetViews>
    <sheetView showGridLines="0" tabSelected="1" workbookViewId="0">
      <selection activeCell="A13" sqref="A13"/>
    </sheetView>
  </sheetViews>
  <sheetFormatPr defaultColWidth="9.109375" defaultRowHeight="20.2" customHeight="1" x14ac:dyDescent="0.3"/>
  <cols>
    <col min="1" max="1" width="26.6640625" style="4" customWidth="1"/>
    <col min="2" max="7" width="11.33203125" style="2" customWidth="1"/>
    <col min="8" max="8" width="13.109375" style="2" customWidth="1"/>
    <col min="9" max="10" width="15.109375" style="2" customWidth="1"/>
    <col min="11" max="12" width="13" style="2" customWidth="1"/>
    <col min="13" max="16384" width="9.109375" style="2"/>
  </cols>
  <sheetData>
    <row r="1" spans="1:13" ht="20.2" customHeight="1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3" spans="1:13" s="9" customFormat="1" ht="20.2" customHeight="1" x14ac:dyDescent="0.3">
      <c r="A3" s="7" t="s">
        <v>0</v>
      </c>
      <c r="B3" s="8">
        <v>2010</v>
      </c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</row>
    <row r="4" spans="1:13" s="9" customFormat="1" ht="20.2" customHeight="1" x14ac:dyDescent="0.3">
      <c r="A4" s="10" t="s">
        <v>1</v>
      </c>
      <c r="B4" s="11">
        <v>145</v>
      </c>
      <c r="C4" s="11">
        <v>166</v>
      </c>
      <c r="D4" s="11">
        <v>165</v>
      </c>
      <c r="E4" s="11">
        <v>210</v>
      </c>
      <c r="F4" s="11">
        <v>183</v>
      </c>
      <c r="G4" s="11">
        <v>195</v>
      </c>
      <c r="H4" s="11">
        <v>195</v>
      </c>
      <c r="I4" s="11">
        <v>189</v>
      </c>
      <c r="J4" s="11">
        <v>193</v>
      </c>
      <c r="K4" s="11">
        <v>229</v>
      </c>
      <c r="L4" s="11" t="e">
        <f>VLOOKUP(A4,#REF!,9,0)</f>
        <v>#REF!</v>
      </c>
    </row>
    <row r="5" spans="1:13" s="9" customFormat="1" ht="20.2" customHeight="1" x14ac:dyDescent="0.3">
      <c r="A5" s="12" t="s">
        <v>2</v>
      </c>
      <c r="B5" s="13">
        <v>176</v>
      </c>
      <c r="C5" s="13">
        <v>180</v>
      </c>
      <c r="D5" s="13">
        <v>187</v>
      </c>
      <c r="E5" s="13">
        <v>183</v>
      </c>
      <c r="F5" s="13">
        <v>184</v>
      </c>
      <c r="G5" s="13">
        <v>186</v>
      </c>
      <c r="H5" s="13">
        <v>171</v>
      </c>
      <c r="I5" s="13">
        <v>166</v>
      </c>
      <c r="J5" s="13">
        <v>186</v>
      </c>
      <c r="K5" s="13">
        <v>203</v>
      </c>
      <c r="L5" s="13" t="e">
        <f>VLOOKUP(A5,#REF!,9,0)</f>
        <v>#REF!</v>
      </c>
    </row>
    <row r="6" spans="1:13" s="9" customFormat="1" ht="20.2" customHeight="1" x14ac:dyDescent="0.3">
      <c r="A6" s="10" t="s">
        <v>3</v>
      </c>
      <c r="B6" s="11">
        <v>67</v>
      </c>
      <c r="C6" s="11">
        <v>84</v>
      </c>
      <c r="D6" s="11">
        <v>75</v>
      </c>
      <c r="E6" s="11">
        <v>119</v>
      </c>
      <c r="F6" s="11">
        <v>89</v>
      </c>
      <c r="G6" s="11">
        <v>91</v>
      </c>
      <c r="H6" s="11">
        <v>76</v>
      </c>
      <c r="I6" s="11">
        <v>74</v>
      </c>
      <c r="J6" s="11">
        <v>63</v>
      </c>
      <c r="K6" s="11">
        <v>65</v>
      </c>
      <c r="L6" s="11" t="e">
        <f>VLOOKUP(A6,#REF!,9,0)</f>
        <v>#REF!</v>
      </c>
    </row>
    <row r="7" spans="1:13" s="9" customFormat="1" ht="20.2" customHeight="1" x14ac:dyDescent="0.3">
      <c r="A7" s="12" t="s">
        <v>4</v>
      </c>
      <c r="B7" s="13">
        <v>45</v>
      </c>
      <c r="C7" s="13">
        <v>56</v>
      </c>
      <c r="D7" s="13">
        <v>67</v>
      </c>
      <c r="E7" s="13">
        <v>111</v>
      </c>
      <c r="F7" s="13">
        <v>76</v>
      </c>
      <c r="G7" s="13">
        <v>78</v>
      </c>
      <c r="H7" s="13">
        <v>56</v>
      </c>
      <c r="I7" s="13">
        <v>54</v>
      </c>
      <c r="J7" s="13">
        <v>47</v>
      </c>
      <c r="K7" s="13">
        <v>47</v>
      </c>
      <c r="L7" s="13" t="e">
        <f>VLOOKUP(A7,#REF!,9,0)</f>
        <v>#REF!</v>
      </c>
    </row>
    <row r="8" spans="1:13" s="9" customFormat="1" ht="20.2" customHeight="1" x14ac:dyDescent="0.3">
      <c r="A8" s="10" t="s">
        <v>5</v>
      </c>
      <c r="B8" s="11">
        <v>14</v>
      </c>
      <c r="C8" s="11">
        <v>14</v>
      </c>
      <c r="D8" s="11">
        <v>14</v>
      </c>
      <c r="E8" s="11">
        <v>12</v>
      </c>
      <c r="F8" s="11">
        <v>11</v>
      </c>
      <c r="G8" s="11">
        <v>7</v>
      </c>
      <c r="H8" s="11">
        <v>0</v>
      </c>
      <c r="I8" s="11">
        <v>0</v>
      </c>
      <c r="J8" s="11">
        <v>0</v>
      </c>
      <c r="K8" s="11">
        <v>0</v>
      </c>
      <c r="L8" s="11" t="e">
        <f>VLOOKUP(A8,#REF!,9,0)</f>
        <v>#REF!</v>
      </c>
    </row>
    <row r="9" spans="1:13" s="9" customFormat="1" ht="20.2" customHeight="1" x14ac:dyDescent="0.3">
      <c r="A9" s="12" t="s">
        <v>6</v>
      </c>
      <c r="B9" s="13">
        <v>7</v>
      </c>
      <c r="C9" s="13">
        <v>6</v>
      </c>
      <c r="D9" s="13">
        <v>5</v>
      </c>
      <c r="E9" s="13">
        <v>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e">
        <f>VLOOKUP(A9,#REF!,9,0)</f>
        <v>#REF!</v>
      </c>
    </row>
    <row r="10" spans="1:13" s="9" customFormat="1" ht="20.2" customHeight="1" x14ac:dyDescent="0.3">
      <c r="A10" s="10" t="s">
        <v>8</v>
      </c>
      <c r="B10" s="11">
        <v>12</v>
      </c>
      <c r="C10" s="11">
        <v>11</v>
      </c>
      <c r="D10" s="11">
        <v>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3" s="9" customFormat="1" ht="20.2" customHeight="1" x14ac:dyDescent="0.3">
      <c r="A11" s="12" t="s">
        <v>7</v>
      </c>
      <c r="B11" s="13">
        <v>3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3" s="9" customFormat="1" ht="20.2" customHeight="1" x14ac:dyDescent="0.3">
      <c r="A12" s="14" t="s">
        <v>9</v>
      </c>
      <c r="B12" s="15">
        <f>SUM(B4:B11)</f>
        <v>469</v>
      </c>
      <c r="C12" s="15">
        <f t="shared" ref="C12:L12" si="0">SUM(C4:C11)</f>
        <v>519</v>
      </c>
      <c r="D12" s="15">
        <f t="shared" si="0"/>
        <v>518</v>
      </c>
      <c r="E12" s="15">
        <f t="shared" si="0"/>
        <v>640</v>
      </c>
      <c r="F12" s="15">
        <f t="shared" si="0"/>
        <v>543</v>
      </c>
      <c r="G12" s="15">
        <f t="shared" si="0"/>
        <v>557</v>
      </c>
      <c r="H12" s="15">
        <f t="shared" si="0"/>
        <v>498</v>
      </c>
      <c r="I12" s="15">
        <f t="shared" si="0"/>
        <v>483</v>
      </c>
      <c r="J12" s="15">
        <f t="shared" si="0"/>
        <v>489</v>
      </c>
      <c r="K12" s="15">
        <f t="shared" si="0"/>
        <v>544</v>
      </c>
      <c r="L12" s="15" t="e">
        <f t="shared" si="0"/>
        <v>#REF!</v>
      </c>
    </row>
    <row r="13" spans="1:13" ht="20.2" customHeight="1" x14ac:dyDescent="0.3">
      <c r="E13" s="5">
        <v>8.687258687258681E-2</v>
      </c>
      <c r="F13" s="5"/>
      <c r="G13" s="5"/>
      <c r="K13" s="6"/>
      <c r="L13" s="6"/>
      <c r="M13" s="6"/>
    </row>
    <row r="14" spans="1:13" ht="20.2" customHeight="1" x14ac:dyDescent="0.3">
      <c r="E14" s="3"/>
      <c r="F14" s="3"/>
      <c r="G14" s="3"/>
    </row>
    <row r="15" spans="1:13" ht="20.2" customHeight="1" x14ac:dyDescent="0.3">
      <c r="E15" s="5">
        <v>0.32504440497335702</v>
      </c>
      <c r="F15" s="5"/>
      <c r="G15" s="5"/>
    </row>
    <row r="16" spans="1:13" ht="20.2" customHeight="1" x14ac:dyDescent="0.3">
      <c r="E16" s="5">
        <v>0.37300177619893427</v>
      </c>
      <c r="F16" s="5"/>
      <c r="G16" s="5"/>
    </row>
    <row r="17" spans="5:7" ht="20.2" customHeight="1" x14ac:dyDescent="0.3">
      <c r="E17" s="5">
        <v>0.14564831261101244</v>
      </c>
      <c r="F17" s="5"/>
      <c r="G17" s="5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D0ED87C-C9BA-4E6C-AB6D-C7667117AF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2015-07-16T13:20:50Z</dcterms:created>
  <dcterms:modified xsi:type="dcterms:W3CDTF">2021-12-23T20:52:12Z</dcterms:modified>
</cp:coreProperties>
</file>