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4_2_1_2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  <c r="W8" i="1"/>
  <c r="X8" i="1"/>
  <c r="Y8" i="1"/>
  <c r="Z8" i="1"/>
  <c r="AA8" i="1"/>
  <c r="AB8" i="1"/>
  <c r="U8" i="1"/>
  <c r="T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B8" i="1"/>
</calcChain>
</file>

<file path=xl/sharedStrings.xml><?xml version="1.0" encoding="utf-8"?>
<sst xmlns="http://schemas.openxmlformats.org/spreadsheetml/2006/main" count="9" uniqueCount="9">
  <si>
    <t>Tipo de Serviço</t>
  </si>
  <si>
    <t>Nº Embarcações</t>
  </si>
  <si>
    <t>TPB Total (t)</t>
  </si>
  <si>
    <t>Idade média(anos)</t>
  </si>
  <si>
    <t>Longitudinal de Carga</t>
  </si>
  <si>
    <t>Total Geral</t>
  </si>
  <si>
    <t>Transporte de Travessia</t>
  </si>
  <si>
    <t>Passageiro e Misto</t>
  </si>
  <si>
    <t>Frota registrada por tipo de serviço - 2010 - 2018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</si>
</sst>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3" fontId="2" fillId="0" borderId="3" xfId="1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0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1" applyFont="1"/>
    <xf numFmtId="1" fontId="5" fillId="2" borderId="2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3" fontId="6" fillId="3" borderId="0" xfId="1" applyNumberFormat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165" fontId="3" fillId="0" borderId="0" xfId="1" applyNumberFormat="1" applyFont="1" applyBorder="1" applyAlignment="1">
      <alignment horizontal="right" vertical="center"/>
    </xf>
    <xf numFmtId="165" fontId="3" fillId="3" borderId="0" xfId="1" applyNumberFormat="1" applyFont="1" applyFill="1" applyBorder="1" applyAlignment="1">
      <alignment horizontal="right" vertical="center"/>
    </xf>
    <xf numFmtId="165" fontId="2" fillId="0" borderId="3" xfId="1" applyNumberFormat="1" applyFont="1" applyBorder="1" applyAlignment="1">
      <alignment horizontal="righ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1" fontId="5" fillId="2" borderId="4" xfId="1" applyNumberFormat="1" applyFont="1" applyFill="1" applyBorder="1" applyAlignment="1">
      <alignment horizontal="center" vertical="center" wrapText="1"/>
    </xf>
    <xf numFmtId="1" fontId="5" fillId="2" borderId="5" xfId="1" applyNumberFormat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" fontId="5" fillId="2" borderId="7" xfId="1" applyNumberFormat="1" applyFont="1" applyFill="1" applyBorder="1" applyAlignment="1">
      <alignment horizontal="center" vertical="center" wrapText="1"/>
    </xf>
    <xf numFmtId="1" fontId="5" fillId="2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AC19"/>
  <sheetViews>
    <sheetView showGridLines="0" tabSelected="1" zoomScaleNormal="100" workbookViewId="0">
      <selection activeCell="A15" sqref="A15"/>
    </sheetView>
  </sheetViews>
  <sheetFormatPr defaultColWidth="9.21875" defaultRowHeight="18.8" customHeight="1" x14ac:dyDescent="0.2"/>
  <cols>
    <col min="1" max="1" width="51.88671875" style="2" bestFit="1" customWidth="1"/>
    <col min="2" max="22" width="9.21875" style="1"/>
    <col min="23" max="29" width="9.21875" style="2"/>
    <col min="30" max="16384" width="9.21875" style="14"/>
  </cols>
  <sheetData>
    <row r="1" spans="1:28" ht="18.8" customHeight="1" x14ac:dyDescent="0.2">
      <c r="A1" s="19" t="s">
        <v>8</v>
      </c>
    </row>
    <row r="2" spans="1:28" ht="18.8" customHeight="1" x14ac:dyDescent="0.2">
      <c r="A2" s="3"/>
    </row>
    <row r="3" spans="1:28" ht="18.8" customHeight="1" x14ac:dyDescent="0.2">
      <c r="A3" s="23" t="s">
        <v>0</v>
      </c>
      <c r="B3" s="25" t="s">
        <v>1</v>
      </c>
      <c r="C3" s="26"/>
      <c r="D3" s="26"/>
      <c r="E3" s="26"/>
      <c r="F3" s="26"/>
      <c r="G3" s="26"/>
      <c r="H3" s="26"/>
      <c r="I3" s="26"/>
      <c r="J3" s="27"/>
      <c r="K3" s="25" t="s">
        <v>2</v>
      </c>
      <c r="L3" s="26"/>
      <c r="M3" s="26"/>
      <c r="N3" s="26"/>
      <c r="O3" s="26"/>
      <c r="P3" s="26"/>
      <c r="Q3" s="26"/>
      <c r="R3" s="26"/>
      <c r="S3" s="27"/>
      <c r="T3" s="28" t="s">
        <v>3</v>
      </c>
      <c r="U3" s="29"/>
      <c r="V3" s="29"/>
      <c r="W3" s="29"/>
      <c r="X3" s="29"/>
      <c r="Y3" s="29"/>
      <c r="Z3" s="29"/>
      <c r="AA3" s="29"/>
      <c r="AB3" s="29"/>
    </row>
    <row r="4" spans="1:28" ht="18.8" customHeight="1" x14ac:dyDescent="0.2">
      <c r="A4" s="24"/>
      <c r="B4" s="15">
        <v>2010</v>
      </c>
      <c r="C4" s="15">
        <v>2011</v>
      </c>
      <c r="D4" s="15">
        <v>2012</v>
      </c>
      <c r="E4" s="15">
        <v>2013</v>
      </c>
      <c r="F4" s="15">
        <v>2014</v>
      </c>
      <c r="G4" s="15">
        <v>2015</v>
      </c>
      <c r="H4" s="15">
        <v>2016</v>
      </c>
      <c r="I4" s="15">
        <v>2017</v>
      </c>
      <c r="J4" s="15">
        <v>2018</v>
      </c>
      <c r="K4" s="15">
        <v>2010</v>
      </c>
      <c r="L4" s="15">
        <v>2011</v>
      </c>
      <c r="M4" s="15">
        <v>2012</v>
      </c>
      <c r="N4" s="15">
        <v>2013</v>
      </c>
      <c r="O4" s="15">
        <v>2014</v>
      </c>
      <c r="P4" s="15">
        <v>2015</v>
      </c>
      <c r="Q4" s="15">
        <v>2016</v>
      </c>
      <c r="R4" s="15">
        <v>2017</v>
      </c>
      <c r="S4" s="15">
        <v>2018</v>
      </c>
      <c r="T4" s="15">
        <v>2010</v>
      </c>
      <c r="U4" s="15">
        <v>2011</v>
      </c>
      <c r="V4" s="15">
        <v>2012</v>
      </c>
      <c r="W4" s="15">
        <v>2013</v>
      </c>
      <c r="X4" s="15">
        <v>2014</v>
      </c>
      <c r="Y4" s="15">
        <v>2015</v>
      </c>
      <c r="Z4" s="15">
        <v>2016</v>
      </c>
      <c r="AA4" s="15">
        <v>2017</v>
      </c>
      <c r="AB4" s="15">
        <v>2018</v>
      </c>
    </row>
    <row r="5" spans="1:28" ht="18.8" customHeight="1" x14ac:dyDescent="0.2">
      <c r="A5" s="4" t="s">
        <v>4</v>
      </c>
      <c r="B5" s="5">
        <v>1188</v>
      </c>
      <c r="C5" s="5">
        <v>1250</v>
      </c>
      <c r="D5" s="6">
        <v>1371</v>
      </c>
      <c r="E5" s="5">
        <v>1590</v>
      </c>
      <c r="F5" s="5">
        <v>1785</v>
      </c>
      <c r="G5" s="5">
        <v>2038</v>
      </c>
      <c r="H5" s="5">
        <v>2279</v>
      </c>
      <c r="I5" s="5">
        <v>2398</v>
      </c>
      <c r="J5" s="5">
        <v>2660</v>
      </c>
      <c r="K5" s="5">
        <v>1133846.75</v>
      </c>
      <c r="L5" s="5">
        <v>1248112.179999999</v>
      </c>
      <c r="M5" s="6">
        <v>1398613.189999999</v>
      </c>
      <c r="N5" s="6">
        <v>1750259.179999999</v>
      </c>
      <c r="O5" s="6">
        <v>2015859.569999997</v>
      </c>
      <c r="P5" s="6">
        <v>2420181.7999999919</v>
      </c>
      <c r="Q5" s="6">
        <v>2844260.8899999941</v>
      </c>
      <c r="R5" s="6">
        <v>3073180.9699999988</v>
      </c>
      <c r="S5" s="6">
        <v>3555742.649999998</v>
      </c>
      <c r="T5" s="20">
        <v>17.801385681293301</v>
      </c>
      <c r="U5" s="20">
        <v>18.209277238403448</v>
      </c>
      <c r="V5" s="20">
        <v>16.740306582506761</v>
      </c>
      <c r="W5" s="20">
        <v>15.875</v>
      </c>
      <c r="X5" s="20">
        <v>16.121212121212121</v>
      </c>
      <c r="Y5" s="20">
        <v>15.380102040816331</v>
      </c>
      <c r="Z5" s="20">
        <v>14.784444444444439</v>
      </c>
      <c r="AA5" s="20">
        <v>14.7012987012987</v>
      </c>
      <c r="AB5" s="20">
        <v>15.79831539541413</v>
      </c>
    </row>
    <row r="6" spans="1:28" ht="18.8" customHeight="1" x14ac:dyDescent="0.2">
      <c r="A6" s="16" t="s">
        <v>7</v>
      </c>
      <c r="B6" s="17">
        <v>59</v>
      </c>
      <c r="C6" s="17">
        <v>77</v>
      </c>
      <c r="D6" s="18">
        <v>98</v>
      </c>
      <c r="E6" s="18">
        <v>107</v>
      </c>
      <c r="F6" s="18">
        <v>119</v>
      </c>
      <c r="G6" s="18">
        <v>134</v>
      </c>
      <c r="H6" s="18">
        <v>152</v>
      </c>
      <c r="I6" s="18">
        <v>167</v>
      </c>
      <c r="J6" s="18">
        <v>166</v>
      </c>
      <c r="K6" s="18">
        <v>8397.77</v>
      </c>
      <c r="L6" s="18">
        <v>16014.999999999991</v>
      </c>
      <c r="M6" s="18">
        <v>20727.07</v>
      </c>
      <c r="N6" s="18">
        <v>26381.34</v>
      </c>
      <c r="O6" s="18">
        <v>31368.77</v>
      </c>
      <c r="P6" s="18">
        <v>33721.42</v>
      </c>
      <c r="Q6" s="18">
        <v>37800.860000000022</v>
      </c>
      <c r="R6" s="18">
        <v>39016.780000000013</v>
      </c>
      <c r="S6" s="18">
        <v>37634.75</v>
      </c>
      <c r="T6" s="21">
        <v>12.087719298245609</v>
      </c>
      <c r="U6" s="21">
        <v>12.539473684210529</v>
      </c>
      <c r="V6" s="21">
        <v>12.612244897959179</v>
      </c>
      <c r="W6" s="21">
        <v>12.72897196261682</v>
      </c>
      <c r="X6" s="21">
        <v>12.26050420168067</v>
      </c>
      <c r="Y6" s="21">
        <v>12.43181818181818</v>
      </c>
      <c r="Z6" s="21">
        <v>12.506849315068489</v>
      </c>
      <c r="AA6" s="21">
        <v>12.962732919254661</v>
      </c>
      <c r="AB6" s="21">
        <v>13.4625</v>
      </c>
    </row>
    <row r="7" spans="1:28" ht="18.8" customHeight="1" x14ac:dyDescent="0.2">
      <c r="A7" s="4" t="s">
        <v>6</v>
      </c>
      <c r="B7" s="5">
        <v>240</v>
      </c>
      <c r="C7" s="5">
        <v>262</v>
      </c>
      <c r="D7" s="5">
        <v>291</v>
      </c>
      <c r="E7" s="5">
        <v>315</v>
      </c>
      <c r="F7" s="5">
        <v>357</v>
      </c>
      <c r="G7" s="5">
        <v>384</v>
      </c>
      <c r="H7" s="5">
        <v>428</v>
      </c>
      <c r="I7" s="5">
        <v>470</v>
      </c>
      <c r="J7" s="5">
        <v>522</v>
      </c>
      <c r="K7" s="5">
        <v>17790.71000000001</v>
      </c>
      <c r="L7" s="5">
        <v>17760.260000000009</v>
      </c>
      <c r="M7" s="5">
        <v>19086.21000000001</v>
      </c>
      <c r="N7" s="5">
        <v>19383.240000000009</v>
      </c>
      <c r="O7" s="5">
        <v>22074.020000000011</v>
      </c>
      <c r="P7" s="5">
        <v>23546.22</v>
      </c>
      <c r="Q7" s="5">
        <v>25909.51</v>
      </c>
      <c r="R7" s="5">
        <v>27474.07</v>
      </c>
      <c r="S7" s="5">
        <v>31750.86</v>
      </c>
      <c r="T7" s="20">
        <v>13.16221033868093</v>
      </c>
      <c r="U7" s="20">
        <v>14.430769230769229</v>
      </c>
      <c r="V7" s="20">
        <v>15.73224043715847</v>
      </c>
      <c r="W7" s="20">
        <v>16.081790123456791</v>
      </c>
      <c r="X7" s="20">
        <v>15.61066666666667</v>
      </c>
      <c r="Y7" s="20">
        <v>14.80980861244019</v>
      </c>
      <c r="Z7" s="20">
        <v>15.25769669327252</v>
      </c>
      <c r="AA7" s="20">
        <v>15.34830230010953</v>
      </c>
      <c r="AB7" s="20">
        <v>15.44521912350598</v>
      </c>
    </row>
    <row r="8" spans="1:28" ht="18.8" customHeight="1" thickBot="1" x14ac:dyDescent="0.25">
      <c r="A8" s="7" t="s">
        <v>5</v>
      </c>
      <c r="B8" s="8">
        <f>SUM(B5:B7)</f>
        <v>1487</v>
      </c>
      <c r="C8" s="8">
        <f t="shared" ref="C8:S8" si="0">SUM(C5:C7)</f>
        <v>1589</v>
      </c>
      <c r="D8" s="8">
        <f t="shared" si="0"/>
        <v>1760</v>
      </c>
      <c r="E8" s="8">
        <f t="shared" si="0"/>
        <v>2012</v>
      </c>
      <c r="F8" s="8">
        <f t="shared" si="0"/>
        <v>2261</v>
      </c>
      <c r="G8" s="8">
        <f t="shared" si="0"/>
        <v>2556</v>
      </c>
      <c r="H8" s="8">
        <f t="shared" si="0"/>
        <v>2859</v>
      </c>
      <c r="I8" s="8">
        <f t="shared" si="0"/>
        <v>3035</v>
      </c>
      <c r="J8" s="8">
        <f t="shared" si="0"/>
        <v>3348</v>
      </c>
      <c r="K8" s="8">
        <f t="shared" si="0"/>
        <v>1160035.23</v>
      </c>
      <c r="L8" s="8">
        <f t="shared" si="0"/>
        <v>1281887.439999999</v>
      </c>
      <c r="M8" s="8">
        <f t="shared" si="0"/>
        <v>1438426.469999999</v>
      </c>
      <c r="N8" s="8">
        <f t="shared" si="0"/>
        <v>1796023.7599999991</v>
      </c>
      <c r="O8" s="8">
        <f t="shared" si="0"/>
        <v>2069302.3599999971</v>
      </c>
      <c r="P8" s="8">
        <f t="shared" si="0"/>
        <v>2477449.439999992</v>
      </c>
      <c r="Q8" s="8">
        <f t="shared" si="0"/>
        <v>2907971.2599999937</v>
      </c>
      <c r="R8" s="8">
        <f t="shared" si="0"/>
        <v>3139671.8199999984</v>
      </c>
      <c r="S8" s="8">
        <f t="shared" si="0"/>
        <v>3625128.2599999979</v>
      </c>
      <c r="T8" s="22">
        <f>AVERAGE(T5:T7)</f>
        <v>14.350438439406615</v>
      </c>
      <c r="U8" s="22">
        <f>AVERAGE(U5:U7)</f>
        <v>15.059840051127736</v>
      </c>
      <c r="V8" s="22">
        <f t="shared" ref="V8:AB8" si="1">AVERAGE(V5:V7)</f>
        <v>15.028263972541472</v>
      </c>
      <c r="W8" s="22">
        <f t="shared" si="1"/>
        <v>14.895254028691204</v>
      </c>
      <c r="X8" s="22">
        <f t="shared" si="1"/>
        <v>14.664127663186486</v>
      </c>
      <c r="Y8" s="22">
        <f t="shared" si="1"/>
        <v>14.207242945024902</v>
      </c>
      <c r="Z8" s="22">
        <f t="shared" si="1"/>
        <v>14.182996817595148</v>
      </c>
      <c r="AA8" s="22">
        <f t="shared" si="1"/>
        <v>14.337444640220964</v>
      </c>
      <c r="AB8" s="22">
        <f t="shared" si="1"/>
        <v>14.902011506306705</v>
      </c>
    </row>
    <row r="9" spans="1:28" ht="18.8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20"/>
      <c r="U9" s="20"/>
      <c r="V9" s="20"/>
      <c r="W9" s="20"/>
      <c r="X9" s="20"/>
      <c r="Y9" s="20"/>
      <c r="Z9" s="20"/>
      <c r="AA9" s="20"/>
      <c r="AB9" s="20"/>
    </row>
    <row r="10" spans="1:28" ht="12.55" x14ac:dyDescent="0.2">
      <c r="A10" s="9"/>
    </row>
    <row r="11" spans="1:28" ht="18.8" customHeight="1" x14ac:dyDescent="0.2">
      <c r="E11" s="10"/>
      <c r="F11" s="10"/>
      <c r="G11" s="10"/>
      <c r="H11" s="10"/>
      <c r="I11" s="10"/>
      <c r="J11" s="10"/>
      <c r="K11" s="11"/>
      <c r="L11" s="11"/>
      <c r="M11" s="11"/>
    </row>
    <row r="14" spans="1:28" ht="18.8" customHeight="1" x14ac:dyDescent="0.2">
      <c r="U14" s="2"/>
      <c r="V14" s="2"/>
    </row>
    <row r="16" spans="1:28" ht="18.8" customHeight="1" x14ac:dyDescent="0.2">
      <c r="E16" s="12"/>
      <c r="F16" s="12"/>
      <c r="G16" s="12"/>
      <c r="H16" s="12"/>
      <c r="I16" s="12"/>
      <c r="J16" s="12"/>
      <c r="K16" s="12"/>
      <c r="L16" s="12"/>
    </row>
    <row r="19" spans="3:11" ht="18.8" customHeight="1" x14ac:dyDescent="0.2">
      <c r="C19" s="13"/>
      <c r="D19" s="13"/>
      <c r="E19" s="13"/>
      <c r="F19" s="13"/>
      <c r="G19" s="13"/>
      <c r="H19" s="13"/>
      <c r="I19" s="13"/>
      <c r="J19" s="13"/>
      <c r="K19" s="13"/>
    </row>
  </sheetData>
  <mergeCells count="4">
    <mergeCell ref="A3:A4"/>
    <mergeCell ref="B3:J3"/>
    <mergeCell ref="T3:AB3"/>
    <mergeCell ref="K3:S3"/>
  </mergeCells>
  <pageMargins left="0.511811024" right="0.511811024" top="0.78740157499999996" bottom="0.78740157499999996" header="0.31496062000000002" footer="0.31496062000000002"/>
  <ignoredErrors>
    <ignoredError sqref="B8:AB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65BF5B7-9D2E-43D3-8517-8DDEA7918C3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AQU_3_4_2_1_2_1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2015-07-09T18:47:31Z</dcterms:created>
  <dcterms:modified xsi:type="dcterms:W3CDTF">2019-12-18T13:36:48Z</dcterms:modified>
</cp:coreProperties>
</file>