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ER_4_1_1" sheetId="2" r:id="rId1"/>
  </sheets>
  <definedNames>
    <definedName name="_xlnm._FilterDatabase" localSheetId="0" hidden="1">AER_4_1_1!$A$1:$A$66</definedName>
    <definedName name="_xlnm.Print_Area" localSheetId="0">AER_4_1_1!$A$1:$K$108</definedName>
  </definedNames>
  <calcPr calcId="162913"/>
</workbook>
</file>

<file path=xl/calcChain.xml><?xml version="1.0" encoding="utf-8"?>
<calcChain xmlns="http://schemas.openxmlformats.org/spreadsheetml/2006/main">
  <c r="D31" i="2" l="1"/>
  <c r="I86" i="2" l="1"/>
  <c r="D68" i="2"/>
  <c r="J31" i="2"/>
  <c r="J36" i="2"/>
  <c r="J78" i="2" l="1"/>
  <c r="D73" i="2"/>
  <c r="D36" i="2" l="1"/>
</calcChain>
</file>

<file path=xl/sharedStrings.xml><?xml version="1.0" encoding="utf-8"?>
<sst xmlns="http://schemas.openxmlformats.org/spreadsheetml/2006/main" count="173" uniqueCount="119">
  <si>
    <t>Total</t>
  </si>
  <si>
    <t>Empresas</t>
  </si>
  <si>
    <t>TOTAL</t>
  </si>
  <si>
    <t>Transporte de Passageiros</t>
  </si>
  <si>
    <t>n</t>
  </si>
  <si>
    <t>Média</t>
  </si>
  <si>
    <t>Empresa</t>
  </si>
  <si>
    <t>Pilotos e Co-pilotos</t>
  </si>
  <si>
    <t>Outros tripulantes de voo</t>
  </si>
  <si>
    <t>Tripulação de cabine</t>
  </si>
  <si>
    <t>Pessoal de Tarifação e Vendas</t>
  </si>
  <si>
    <t>Outros</t>
  </si>
  <si>
    <t>Pilotos</t>
  </si>
  <si>
    <t>Airbus</t>
  </si>
  <si>
    <t>Boeing</t>
  </si>
  <si>
    <t>EMBRAER</t>
  </si>
  <si>
    <t>ATR</t>
  </si>
  <si>
    <t>0 (cargueiros)</t>
  </si>
  <si>
    <t>Até 50</t>
  </si>
  <si>
    <t>51 a 100</t>
  </si>
  <si>
    <t>101 - 150</t>
  </si>
  <si>
    <t>151 - 200</t>
  </si>
  <si>
    <t>201 - 250</t>
  </si>
  <si>
    <t>251 - 300</t>
  </si>
  <si>
    <t>acima de 300</t>
  </si>
  <si>
    <t>Assentos Instalados</t>
  </si>
  <si>
    <t>Doméstico</t>
  </si>
  <si>
    <t>Internacional</t>
  </si>
  <si>
    <t>ASK</t>
  </si>
  <si>
    <t>Brasileiras</t>
  </si>
  <si>
    <t>Estrangeiras</t>
  </si>
  <si>
    <t>Voos</t>
  </si>
  <si>
    <t>Cancelamentos</t>
  </si>
  <si>
    <t>Atrasos &gt; 30 min</t>
  </si>
  <si>
    <t>Atrasos &gt; 60 min</t>
  </si>
  <si>
    <t>Preço da Tarifa</t>
  </si>
  <si>
    <t>&gt; 0,00 e &lt; 100,00</t>
  </si>
  <si>
    <t>&gt;= 100,00 e &lt; 200,00</t>
  </si>
  <si>
    <t>&gt;= 200,00 e &lt; 300,00</t>
  </si>
  <si>
    <t>&gt;= 300,00 e &lt; 400,00</t>
  </si>
  <si>
    <t>&gt;= 400,00 e &lt; 500,00</t>
  </si>
  <si>
    <t>&gt;= 500,00 e &lt; 600,00</t>
  </si>
  <si>
    <t>&gt;= 600,00 e &lt; 700,00</t>
  </si>
  <si>
    <t>&gt;= 700,00 e &lt; 800,00</t>
  </si>
  <si>
    <t>&gt;= 800,00 e &lt; 900,00</t>
  </si>
  <si>
    <t>&gt;= 900,00 e &lt; 1.000,00</t>
  </si>
  <si>
    <t>&gt;= 1.000,00 e &lt; 1.100,00</t>
  </si>
  <si>
    <t>&gt;= 1.100,00 e &lt; 1.200,00</t>
  </si>
  <si>
    <t>&gt;= 1.200,00 e &lt; 1.300,00</t>
  </si>
  <si>
    <t>&gt;= 1.300,00 e &lt; 1.400,00</t>
  </si>
  <si>
    <t>&gt;= 1.400,00 e &lt; 1.500,00</t>
  </si>
  <si>
    <t>&gt;= 1.500,00</t>
  </si>
  <si>
    <t>Oferta</t>
  </si>
  <si>
    <t>Demanda</t>
  </si>
  <si>
    <t>Transporte de Carga</t>
  </si>
  <si>
    <t>toneladas</t>
  </si>
  <si>
    <t>Carga</t>
  </si>
  <si>
    <t>RPK</t>
  </si>
  <si>
    <t>Passageiros pagos</t>
  </si>
  <si>
    <t>Passageiros transportados</t>
  </si>
  <si>
    <t>%</t>
  </si>
  <si>
    <t>Tarifa</t>
  </si>
  <si>
    <t>Aspectos econômico-financeiros</t>
  </si>
  <si>
    <t>Categoria</t>
  </si>
  <si>
    <t>Fonte: Tabela AER_4_2_2_4</t>
  </si>
  <si>
    <t>Fonte: Tabela AER_4_2_2_3</t>
  </si>
  <si>
    <t>Fonte: Tabela AER_4_2_2_6</t>
  </si>
  <si>
    <t>Fonte: Tabela AER_4_2_2_5</t>
  </si>
  <si>
    <t>Fonte: Tabela AER_4_5_1_1_1</t>
  </si>
  <si>
    <t>Fonte: Tabela AER_4_5_1_2_1</t>
  </si>
  <si>
    <t>Fonte: Tabela AER_4_5_1_1_5</t>
  </si>
  <si>
    <t>Fonte: Tabela AER_4_5_1_2_4</t>
  </si>
  <si>
    <t>Fonte: Tabela AER_4_5_1_4_3</t>
  </si>
  <si>
    <t>Fonte: Tabela AER_4_5_1_5_1</t>
  </si>
  <si>
    <t>Fonte: Tabela AER_4_5_1_4_5</t>
  </si>
  <si>
    <t>Fonte: Tabela AER_4_5_1_5_2</t>
  </si>
  <si>
    <t>Fonte: Tabela AER_4_5_2_1_1</t>
  </si>
  <si>
    <t>Fonte: Tabela AER_4_5_2_1_3</t>
  </si>
  <si>
    <t>Fonte: Tabela AER_4_5_2_1_7</t>
  </si>
  <si>
    <t>Fonte: Tabela AER_4_5_2_1_11</t>
  </si>
  <si>
    <t>Fonte: Tabela AER_4_5_2_1_12</t>
  </si>
  <si>
    <t>Fonte: Tabela AER_4_6_1</t>
  </si>
  <si>
    <t>Fonte: Tabela AER_4_6_5</t>
  </si>
  <si>
    <t>Fonte: Tabela AER_4_7_2_9</t>
  </si>
  <si>
    <t>Pessoal de Manutenção e Revisão Geral</t>
  </si>
  <si>
    <t>Total de Empregados</t>
  </si>
  <si>
    <t>Tarifas Aeroportuárias</t>
  </si>
  <si>
    <t>Tarifas de Navegação Aérea</t>
  </si>
  <si>
    <t>Despesas Operacionais dos Serviços Aéreos Públicos</t>
  </si>
  <si>
    <t>Estrutura das empresas aéreas brasileiras</t>
  </si>
  <si>
    <t>Quantitativo funcionários por categoria - 2016</t>
  </si>
  <si>
    <t>Quantidade de aeronaves por fabricante - 2016</t>
  </si>
  <si>
    <t>Quantidade de aeronaves por assentos de passageiro instalados - 2016</t>
  </si>
  <si>
    <t>Quantidade de aeronaves  - 2016</t>
  </si>
  <si>
    <t>Número de pilotos por mil decolagens - 2016</t>
  </si>
  <si>
    <t>Distribuição dos assentos comercializados por intervalo de tarifa doméstica real - 2016</t>
  </si>
  <si>
    <t>Percentuais de atrasos e cancelamentos - mercado doméstico - 2016</t>
  </si>
  <si>
    <t>Percentuais de atrasos e cancelamentos - mercado internacional - 2016</t>
  </si>
  <si>
    <t>Tarifa aérea média doméstica real - 2016</t>
  </si>
  <si>
    <t>Custo com Pessoal</t>
  </si>
  <si>
    <t>Combustíveis e Lubrificantes</t>
  </si>
  <si>
    <t>Assistência a Passageiros e Indenizações Extrajudiciais</t>
  </si>
  <si>
    <t>Condenações Judiciais Decorrentes da Prestação de Serviços Aéreos</t>
  </si>
  <si>
    <t>Comissaria, Handling e Limpeza de aeronaves</t>
  </si>
  <si>
    <t>Seguros, Arrendamentos e Manutenção de Aeronaves</t>
  </si>
  <si>
    <t>Depreciação/Amortização/Exaustão</t>
  </si>
  <si>
    <t>Outros Custos e Despesas dos Serviços Aéreos Públicos</t>
  </si>
  <si>
    <t>Composição das despesas e dos custos de voo – por tipo - 2016</t>
  </si>
  <si>
    <t>Quantidade de voos realizados – mercado internacional por nacionalidade da empresa - 2017</t>
  </si>
  <si>
    <t>Quantidade de voos – mercados doméstico e internacional - 2017</t>
  </si>
  <si>
    <t>ASK – mercado internacional por nacionalidade das empresas - 2017</t>
  </si>
  <si>
    <t>ASK – mercados doméstico e internacional - 2017</t>
  </si>
  <si>
    <t>Quantidade de passageiros pagos transportados - 2017</t>
  </si>
  <si>
    <t>Passageiros pagos transportados – mercado internacional – por nacionalidade da empresa - 2017</t>
  </si>
  <si>
    <t>RPK – mercado doméstico - 2017</t>
  </si>
  <si>
    <t>RPK – mercado internacional - 2017</t>
  </si>
  <si>
    <t>RPK – mercado internacional – por nacionalidade das empresas - 2017</t>
  </si>
  <si>
    <t>Quantidade de carga paga e correios transportados – mercado doméstico - 2017 (kg)</t>
  </si>
  <si>
    <t>Quantidade de carga paga e correios transportados – mercado internacional, por nacionalidade da empresa - 2017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</si>
</sst>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?_-;_-@_-"/>
    <numFmt numFmtId="170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6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6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rgb="FFDDA002"/>
        <bgColor theme="4"/>
      </patternFill>
    </fill>
    <fill>
      <patternFill patternType="solid">
        <fgColor rgb="FFFEE4A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168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/>
    </xf>
    <xf numFmtId="166" fontId="15" fillId="0" borderId="0" xfId="4" applyNumberFormat="1" applyFont="1" applyAlignment="1">
      <alignment horizontal="left" vertical="center"/>
    </xf>
    <xf numFmtId="3" fontId="15" fillId="0" borderId="0" xfId="1" applyNumberFormat="1" applyFont="1" applyAlignment="1">
      <alignment vertical="center"/>
    </xf>
    <xf numFmtId="166" fontId="15" fillId="3" borderId="0" xfId="4" applyNumberFormat="1" applyFont="1" applyFill="1" applyAlignment="1">
      <alignment horizontal="left" vertical="center"/>
    </xf>
    <xf numFmtId="3" fontId="15" fillId="3" borderId="0" xfId="1" applyNumberFormat="1" applyFont="1" applyFill="1" applyAlignment="1">
      <alignment vertical="center"/>
    </xf>
    <xf numFmtId="167" fontId="15" fillId="0" borderId="0" xfId="1" applyNumberFormat="1" applyFont="1" applyAlignment="1">
      <alignment horizontal="left" vertical="center"/>
    </xf>
    <xf numFmtId="167" fontId="15" fillId="0" borderId="0" xfId="1" applyNumberFormat="1" applyFont="1" applyAlignment="1">
      <alignment vertical="center"/>
    </xf>
    <xf numFmtId="167" fontId="15" fillId="3" borderId="0" xfId="1" applyNumberFormat="1" applyFont="1" applyFill="1" applyAlignment="1">
      <alignment horizontal="left" vertical="center"/>
    </xf>
    <xf numFmtId="167" fontId="15" fillId="3" borderId="0" xfId="1" applyNumberFormat="1" applyFont="1" applyFill="1" applyAlignment="1">
      <alignment vertical="center"/>
    </xf>
    <xf numFmtId="166" fontId="15" fillId="0" borderId="3" xfId="4" applyNumberFormat="1" applyFont="1" applyBorder="1" applyAlignment="1">
      <alignment horizontal="left" vertical="center"/>
    </xf>
    <xf numFmtId="3" fontId="15" fillId="0" borderId="3" xfId="1" applyNumberFormat="1" applyFont="1" applyBorder="1" applyAlignment="1">
      <alignment vertical="center"/>
    </xf>
    <xf numFmtId="3" fontId="15" fillId="0" borderId="0" xfId="1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67" fontId="15" fillId="0" borderId="4" xfId="1" applyNumberFormat="1" applyFont="1" applyBorder="1" applyAlignment="1">
      <alignment horizontal="left" vertical="center"/>
    </xf>
    <xf numFmtId="167" fontId="15" fillId="0" borderId="4" xfId="1" applyNumberFormat="1" applyFont="1" applyBorder="1" applyAlignment="1">
      <alignment horizontal="right" vertical="center"/>
    </xf>
    <xf numFmtId="167" fontId="13" fillId="0" borderId="4" xfId="1" applyNumberFormat="1" applyFont="1" applyBorder="1" applyAlignment="1">
      <alignment horizontal="right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166" fontId="15" fillId="3" borderId="0" xfId="4" applyNumberFormat="1" applyFont="1" applyFill="1" applyAlignment="1">
      <alignment horizontal="center" vertical="center"/>
    </xf>
    <xf numFmtId="170" fontId="15" fillId="0" borderId="4" xfId="1" applyNumberFormat="1" applyFont="1" applyBorder="1" applyAlignment="1">
      <alignment horizontal="right" vertical="center"/>
    </xf>
    <xf numFmtId="166" fontId="15" fillId="0" borderId="0" xfId="4" applyNumberFormat="1" applyFont="1" applyAlignment="1">
      <alignment horizontal="center" vertical="center"/>
    </xf>
    <xf numFmtId="166" fontId="15" fillId="0" borderId="4" xfId="4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166" fontId="15" fillId="0" borderId="7" xfId="4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7" fontId="15" fillId="0" borderId="0" xfId="1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center" vertical="center"/>
    </xf>
    <xf numFmtId="10" fontId="8" fillId="4" borderId="0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5" fillId="0" borderId="5" xfId="0" applyFont="1" applyFill="1" applyBorder="1" applyAlignment="1">
      <alignment vertical="center"/>
    </xf>
    <xf numFmtId="169" fontId="15" fillId="0" borderId="6" xfId="1" applyNumberFormat="1" applyFont="1" applyFill="1" applyBorder="1" applyAlignment="1">
      <alignment horizontal="left" vertical="center"/>
    </xf>
    <xf numFmtId="166" fontId="13" fillId="0" borderId="3" xfId="4" applyNumberFormat="1" applyFont="1" applyBorder="1" applyAlignment="1">
      <alignment horizontal="left" vertical="center"/>
    </xf>
    <xf numFmtId="3" fontId="13" fillId="0" borderId="3" xfId="1" applyNumberFormat="1" applyFont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164" fontId="16" fillId="0" borderId="6" xfId="1" applyNumberFormat="1" applyFont="1" applyFill="1" applyBorder="1" applyAlignment="1">
      <alignment horizontal="left" vertical="center"/>
    </xf>
    <xf numFmtId="10" fontId="0" fillId="5" borderId="11" xfId="4" applyNumberFormat="1" applyFont="1" applyFill="1" applyBorder="1" applyAlignment="1">
      <alignment horizontal="center" vertical="center"/>
    </xf>
    <xf numFmtId="10" fontId="0" fillId="0" borderId="12" xfId="4" applyNumberFormat="1" applyFont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67" fontId="14" fillId="3" borderId="0" xfId="1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</cellXfs>
  <cellStyles count="5"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showGridLines="0" tabSelected="1" view="pageBreakPreview" topLeftCell="A85" zoomScale="85" zoomScaleNormal="100" zoomScaleSheetLayoutView="85" workbookViewId="0">
      <selection activeCell="G95" sqref="G95"/>
    </sheetView>
  </sheetViews>
  <sheetFormatPr defaultColWidth="9.140625" defaultRowHeight="19.7" customHeight="1" x14ac:dyDescent="0.25"/>
  <cols>
    <col min="1" max="1" width="28.85546875" style="2" customWidth="1"/>
    <col min="2" max="2" width="18.28515625" style="2" customWidth="1"/>
    <col min="3" max="4" width="20.5703125" style="2" customWidth="1"/>
    <col min="5" max="5" width="17" style="2" customWidth="1"/>
    <col min="6" max="6" width="22.140625" style="2" customWidth="1"/>
    <col min="7" max="7" width="17.140625" style="2" customWidth="1"/>
    <col min="8" max="8" width="19.7109375" style="2" customWidth="1"/>
    <col min="9" max="9" width="18.42578125" style="2" customWidth="1"/>
    <col min="10" max="10" width="31" style="2" customWidth="1"/>
    <col min="11" max="11" width="24.85546875" style="2" customWidth="1"/>
    <col min="12" max="21" width="17.85546875" style="2" customWidth="1"/>
    <col min="22" max="16384" width="9.140625" style="2"/>
  </cols>
  <sheetData>
    <row r="1" spans="1:11" s="3" customFormat="1" ht="26.25" customHeight="1" x14ac:dyDescent="0.2">
      <c r="A1" s="65" t="s">
        <v>89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3" customFormat="1" ht="20.25" customHeight="1" x14ac:dyDescent="0.2"/>
    <row r="3" spans="1:11" ht="20.25" customHeight="1" x14ac:dyDescent="0.25">
      <c r="A3" s="6" t="s">
        <v>93</v>
      </c>
      <c r="D3" s="5"/>
      <c r="E3" s="6" t="s">
        <v>94</v>
      </c>
      <c r="J3" s="6" t="s">
        <v>90</v>
      </c>
    </row>
    <row r="4" spans="1:11" ht="20.25" customHeight="1" x14ac:dyDescent="0.25">
      <c r="A4" s="7" t="s">
        <v>1</v>
      </c>
      <c r="B4" s="8" t="s">
        <v>4</v>
      </c>
      <c r="E4" s="7" t="s">
        <v>12</v>
      </c>
      <c r="F4" s="8" t="s">
        <v>4</v>
      </c>
      <c r="J4" s="7" t="s">
        <v>6</v>
      </c>
      <c r="K4" s="8" t="s">
        <v>4</v>
      </c>
    </row>
    <row r="5" spans="1:11" ht="20.25" customHeight="1" thickBot="1" x14ac:dyDescent="0.3">
      <c r="A5" s="54" t="s">
        <v>0</v>
      </c>
      <c r="B5" s="55">
        <v>498</v>
      </c>
      <c r="E5" s="50" t="s">
        <v>0</v>
      </c>
      <c r="F5" s="51">
        <v>6.5</v>
      </c>
      <c r="J5" s="18" t="s">
        <v>7</v>
      </c>
      <c r="K5" s="19">
        <v>5672</v>
      </c>
    </row>
    <row r="6" spans="1:11" s="4" customFormat="1" ht="20.25" customHeight="1" x14ac:dyDescent="0.25">
      <c r="A6" s="49" t="s">
        <v>64</v>
      </c>
      <c r="E6" s="49" t="s">
        <v>65</v>
      </c>
      <c r="J6" s="20" t="s">
        <v>8</v>
      </c>
      <c r="K6" s="21">
        <v>40</v>
      </c>
    </row>
    <row r="7" spans="1:11" s="3" customFormat="1" ht="20.25" customHeight="1" x14ac:dyDescent="0.2">
      <c r="A7" s="1"/>
      <c r="J7" s="18" t="s">
        <v>9</v>
      </c>
      <c r="K7" s="19">
        <v>10862</v>
      </c>
    </row>
    <row r="8" spans="1:11" ht="20.25" customHeight="1" x14ac:dyDescent="0.25">
      <c r="A8" s="6" t="s">
        <v>91</v>
      </c>
      <c r="E8" s="13" t="s">
        <v>92</v>
      </c>
      <c r="J8" s="20" t="s">
        <v>84</v>
      </c>
      <c r="K8" s="21">
        <v>7744</v>
      </c>
    </row>
    <row r="9" spans="1:11" ht="23.45" customHeight="1" x14ac:dyDescent="0.25">
      <c r="A9" s="7" t="s">
        <v>6</v>
      </c>
      <c r="B9" s="8" t="s">
        <v>4</v>
      </c>
      <c r="E9" s="7" t="s">
        <v>25</v>
      </c>
      <c r="F9" s="8" t="s">
        <v>4</v>
      </c>
      <c r="J9" s="18" t="s">
        <v>10</v>
      </c>
      <c r="K9" s="19">
        <v>7022</v>
      </c>
    </row>
    <row r="10" spans="1:11" ht="23.45" customHeight="1" x14ac:dyDescent="0.25">
      <c r="A10" s="22" t="s">
        <v>13</v>
      </c>
      <c r="B10" s="23">
        <v>195</v>
      </c>
      <c r="E10" s="18" t="s">
        <v>17</v>
      </c>
      <c r="F10" s="23">
        <v>21</v>
      </c>
      <c r="J10" s="20" t="s">
        <v>11</v>
      </c>
      <c r="K10" s="21">
        <v>23350</v>
      </c>
    </row>
    <row r="11" spans="1:11" s="4" customFormat="1" ht="23.45" customHeight="1" thickBot="1" x14ac:dyDescent="0.3">
      <c r="A11" s="24" t="s">
        <v>14</v>
      </c>
      <c r="B11" s="25">
        <v>171</v>
      </c>
      <c r="E11" s="20" t="s">
        <v>18</v>
      </c>
      <c r="F11" s="25">
        <v>6</v>
      </c>
      <c r="J11" s="26" t="s">
        <v>85</v>
      </c>
      <c r="K11" s="27">
        <v>54690</v>
      </c>
    </row>
    <row r="12" spans="1:11" s="3" customFormat="1" ht="23.45" customHeight="1" x14ac:dyDescent="0.2">
      <c r="A12" s="22" t="s">
        <v>15</v>
      </c>
      <c r="B12" s="23">
        <v>76</v>
      </c>
      <c r="C12" s="10"/>
      <c r="E12" s="18" t="s">
        <v>19</v>
      </c>
      <c r="F12" s="23">
        <v>52</v>
      </c>
      <c r="I12" s="14"/>
      <c r="J12" s="49" t="s">
        <v>66</v>
      </c>
      <c r="K12" s="28"/>
    </row>
    <row r="13" spans="1:11" ht="23.45" customHeight="1" x14ac:dyDescent="0.25">
      <c r="A13" s="24" t="s">
        <v>16</v>
      </c>
      <c r="B13" s="25">
        <v>56</v>
      </c>
      <c r="C13" s="11"/>
      <c r="E13" s="20" t="s">
        <v>20</v>
      </c>
      <c r="F13" s="25">
        <v>139</v>
      </c>
    </row>
    <row r="14" spans="1:11" ht="23.45" customHeight="1" thickBot="1" x14ac:dyDescent="0.3">
      <c r="A14" s="52" t="s">
        <v>0</v>
      </c>
      <c r="B14" s="53">
        <v>498</v>
      </c>
      <c r="C14" s="11"/>
      <c r="E14" s="18" t="s">
        <v>21</v>
      </c>
      <c r="F14" s="23">
        <v>211</v>
      </c>
    </row>
    <row r="15" spans="1:11" ht="23.45" customHeight="1" x14ac:dyDescent="0.2">
      <c r="A15" s="49" t="s">
        <v>64</v>
      </c>
      <c r="B15" s="3"/>
      <c r="C15" s="11"/>
      <c r="E15" s="20" t="s">
        <v>22</v>
      </c>
      <c r="F15" s="25">
        <v>48</v>
      </c>
    </row>
    <row r="16" spans="1:11" s="4" customFormat="1" ht="23.45" customHeight="1" x14ac:dyDescent="0.25">
      <c r="C16" s="12"/>
      <c r="E16" s="18" t="s">
        <v>23</v>
      </c>
      <c r="F16" s="23">
        <v>5</v>
      </c>
    </row>
    <row r="17" spans="1:11" s="3" customFormat="1" ht="23.45" customHeight="1" x14ac:dyDescent="0.2">
      <c r="E17" s="20" t="s">
        <v>24</v>
      </c>
      <c r="F17" s="25">
        <v>16</v>
      </c>
    </row>
    <row r="18" spans="1:11" s="3" customFormat="1" ht="23.45" customHeight="1" thickBot="1" x14ac:dyDescent="0.25">
      <c r="E18" s="26" t="s">
        <v>0</v>
      </c>
      <c r="F18" s="27">
        <v>498</v>
      </c>
    </row>
    <row r="19" spans="1:11" s="3" customFormat="1" ht="13.5" customHeight="1" x14ac:dyDescent="0.2">
      <c r="A19" s="49"/>
      <c r="E19" s="49" t="s">
        <v>67</v>
      </c>
    </row>
    <row r="20" spans="1:11" s="3" customFormat="1" ht="13.5" customHeight="1" x14ac:dyDescent="0.2"/>
    <row r="21" spans="1:11" s="3" customFormat="1" ht="13.5" customHeight="1" x14ac:dyDescent="0.2"/>
    <row r="22" spans="1:11" s="3" customFormat="1" ht="13.5" customHeight="1" x14ac:dyDescent="0.2"/>
    <row r="23" spans="1:11" s="3" customFormat="1" ht="26.25" customHeight="1" x14ac:dyDescent="0.2">
      <c r="A23" s="65" t="s">
        <v>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s="3" customFormat="1" ht="13.5" customHeight="1" x14ac:dyDescent="0.2"/>
    <row r="25" spans="1:11" s="3" customFormat="1" ht="13.5" customHeight="1" x14ac:dyDescent="0.2"/>
    <row r="26" spans="1:11" s="3" customFormat="1" ht="26.25" customHeight="1" x14ac:dyDescent="0.2">
      <c r="A26" s="66" t="s">
        <v>52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s="3" customFormat="1" ht="13.5" customHeight="1" x14ac:dyDescent="0.2"/>
    <row r="28" spans="1:11" s="3" customFormat="1" ht="13.5" customHeight="1" x14ac:dyDescent="0.2"/>
    <row r="29" spans="1:11" s="3" customFormat="1" ht="13.5" customHeight="1" x14ac:dyDescent="0.2">
      <c r="A29" s="6" t="s">
        <v>111</v>
      </c>
      <c r="G29" s="6" t="s">
        <v>109</v>
      </c>
    </row>
    <row r="30" spans="1:11" s="31" customFormat="1" ht="23.45" customHeight="1" x14ac:dyDescent="0.25">
      <c r="A30" s="29" t="s">
        <v>28</v>
      </c>
      <c r="B30" s="30" t="s">
        <v>26</v>
      </c>
      <c r="C30" s="30" t="s">
        <v>27</v>
      </c>
      <c r="D30" s="30" t="s">
        <v>0</v>
      </c>
      <c r="G30" s="29" t="s">
        <v>31</v>
      </c>
      <c r="H30" s="30" t="s">
        <v>26</v>
      </c>
      <c r="I30" s="30" t="s">
        <v>27</v>
      </c>
      <c r="J30" s="30" t="s">
        <v>0</v>
      </c>
    </row>
    <row r="31" spans="1:11" s="9" customFormat="1" ht="23.45" customHeight="1" thickBot="1" x14ac:dyDescent="0.25">
      <c r="A31" s="32" t="s">
        <v>0</v>
      </c>
      <c r="B31" s="33">
        <v>112813249499</v>
      </c>
      <c r="C31" s="33">
        <v>152559673262</v>
      </c>
      <c r="D31" s="34">
        <f>SUM(B31:C31)</f>
        <v>265372922761</v>
      </c>
      <c r="G31" s="32" t="s">
        <v>0</v>
      </c>
      <c r="H31" s="33">
        <v>811568</v>
      </c>
      <c r="I31" s="33">
        <v>135505</v>
      </c>
      <c r="J31" s="34">
        <f>SUM(H31:I31)</f>
        <v>947073</v>
      </c>
    </row>
    <row r="32" spans="1:11" s="3" customFormat="1" ht="13.5" customHeight="1" x14ac:dyDescent="0.2">
      <c r="A32" s="49" t="s">
        <v>68</v>
      </c>
      <c r="G32" s="49" t="s">
        <v>69</v>
      </c>
    </row>
    <row r="33" spans="1:10" s="3" customFormat="1" ht="13.5" customHeight="1" x14ac:dyDescent="0.2"/>
    <row r="34" spans="1:10" s="3" customFormat="1" ht="13.5" customHeight="1" x14ac:dyDescent="0.2">
      <c r="A34" s="6" t="s">
        <v>110</v>
      </c>
      <c r="G34" s="6" t="s">
        <v>108</v>
      </c>
    </row>
    <row r="35" spans="1:10" s="31" customFormat="1" ht="23.45" customHeight="1" x14ac:dyDescent="0.25">
      <c r="A35" s="29" t="s">
        <v>28</v>
      </c>
      <c r="B35" s="30" t="s">
        <v>29</v>
      </c>
      <c r="C35" s="30" t="s">
        <v>30</v>
      </c>
      <c r="D35" s="30" t="s">
        <v>0</v>
      </c>
      <c r="G35" s="29" t="s">
        <v>31</v>
      </c>
      <c r="H35" s="30" t="s">
        <v>29</v>
      </c>
      <c r="I35" s="30" t="s">
        <v>30</v>
      </c>
      <c r="J35" s="30" t="s">
        <v>0</v>
      </c>
    </row>
    <row r="36" spans="1:10" s="9" customFormat="1" ht="23.45" customHeight="1" thickBot="1" x14ac:dyDescent="0.25">
      <c r="A36" s="32" t="s">
        <v>0</v>
      </c>
      <c r="B36" s="33">
        <v>43671740888</v>
      </c>
      <c r="C36" s="33">
        <v>108887932374</v>
      </c>
      <c r="D36" s="34">
        <f>SUM(B36:C36)</f>
        <v>152559673262</v>
      </c>
      <c r="G36" s="32" t="s">
        <v>0</v>
      </c>
      <c r="H36" s="33">
        <v>51472</v>
      </c>
      <c r="I36" s="33">
        <v>84033</v>
      </c>
      <c r="J36" s="34">
        <f>SUM(H36:I36)</f>
        <v>135505</v>
      </c>
    </row>
    <row r="37" spans="1:10" s="3" customFormat="1" ht="13.5" customHeight="1" x14ac:dyDescent="0.2">
      <c r="A37" s="49" t="s">
        <v>70</v>
      </c>
      <c r="G37" s="49" t="s">
        <v>71</v>
      </c>
    </row>
    <row r="38" spans="1:10" s="3" customFormat="1" ht="13.5" customHeight="1" x14ac:dyDescent="0.2"/>
    <row r="39" spans="1:10" s="3" customFormat="1" ht="13.5" customHeight="1" x14ac:dyDescent="0.2"/>
    <row r="40" spans="1:10" s="3" customFormat="1" ht="13.5" customHeight="1" x14ac:dyDescent="0.2"/>
    <row r="41" spans="1:10" s="3" customFormat="1" ht="13.5" customHeight="1" x14ac:dyDescent="0.2">
      <c r="A41" s="6" t="s">
        <v>95</v>
      </c>
      <c r="B41" s="10"/>
    </row>
    <row r="42" spans="1:10" s="31" customFormat="1" ht="23.45" customHeight="1" x14ac:dyDescent="0.2">
      <c r="A42" s="35" t="s">
        <v>35</v>
      </c>
      <c r="B42" s="36">
        <v>2016</v>
      </c>
      <c r="J42" s="3"/>
    </row>
    <row r="43" spans="1:10" s="9" customFormat="1" ht="23.45" customHeight="1" x14ac:dyDescent="0.2">
      <c r="A43" s="37" t="s">
        <v>36</v>
      </c>
      <c r="B43" s="38">
        <v>7.6675280203192905E-2</v>
      </c>
      <c r="G43" s="6" t="s">
        <v>96</v>
      </c>
      <c r="H43" s="3"/>
      <c r="I43" s="3"/>
      <c r="J43" s="3"/>
    </row>
    <row r="44" spans="1:10" s="3" customFormat="1" ht="23.45" customHeight="1" x14ac:dyDescent="0.2">
      <c r="A44" s="13" t="s">
        <v>37</v>
      </c>
      <c r="B44" s="40">
        <v>0.26440427048243631</v>
      </c>
      <c r="G44" s="29" t="s">
        <v>60</v>
      </c>
      <c r="H44" s="30" t="s">
        <v>32</v>
      </c>
      <c r="I44" s="30" t="s">
        <v>33</v>
      </c>
      <c r="J44" s="30" t="s">
        <v>34</v>
      </c>
    </row>
    <row r="45" spans="1:10" s="3" customFormat="1" ht="23.45" customHeight="1" thickBot="1" x14ac:dyDescent="0.25">
      <c r="A45" s="37" t="s">
        <v>38</v>
      </c>
      <c r="B45" s="38">
        <v>0.19359454684692495</v>
      </c>
      <c r="G45" s="32" t="s">
        <v>0</v>
      </c>
      <c r="H45" s="41">
        <v>0.11763364333889166</v>
      </c>
      <c r="I45" s="41">
        <v>5.8952725081241997E-2</v>
      </c>
      <c r="J45" s="41">
        <v>2.2069768106379607E-2</v>
      </c>
    </row>
    <row r="46" spans="1:10" s="3" customFormat="1" ht="23.45" customHeight="1" x14ac:dyDescent="0.2">
      <c r="A46" s="13" t="s">
        <v>39</v>
      </c>
      <c r="B46" s="40">
        <v>0.15099833361494458</v>
      </c>
      <c r="G46" s="49" t="s">
        <v>72</v>
      </c>
    </row>
    <row r="47" spans="1:10" s="31" customFormat="1" ht="23.45" customHeight="1" x14ac:dyDescent="0.2">
      <c r="A47" s="37" t="s">
        <v>40</v>
      </c>
      <c r="B47" s="38">
        <v>0.10588694066716652</v>
      </c>
      <c r="D47" s="6" t="s">
        <v>98</v>
      </c>
      <c r="E47" s="3"/>
      <c r="F47" s="3"/>
    </row>
    <row r="48" spans="1:10" s="9" customFormat="1" ht="23.45" customHeight="1" x14ac:dyDescent="0.2">
      <c r="A48" s="13" t="s">
        <v>41</v>
      </c>
      <c r="B48" s="40">
        <v>6.8925174393683258E-2</v>
      </c>
      <c r="D48" s="29" t="s">
        <v>61</v>
      </c>
      <c r="E48" s="30" t="s">
        <v>5</v>
      </c>
      <c r="F48" s="3"/>
    </row>
    <row r="49" spans="1:14" s="3" customFormat="1" ht="23.45" customHeight="1" thickBot="1" x14ac:dyDescent="0.25">
      <c r="A49" s="37" t="s">
        <v>42</v>
      </c>
      <c r="B49" s="38">
        <v>4.6960076605988374E-2</v>
      </c>
      <c r="D49" s="32" t="s">
        <v>0</v>
      </c>
      <c r="E49" s="39">
        <v>349.14131808771083</v>
      </c>
    </row>
    <row r="50" spans="1:14" s="3" customFormat="1" ht="23.45" customHeight="1" x14ac:dyDescent="0.2">
      <c r="A50" s="13" t="s">
        <v>43</v>
      </c>
      <c r="B50" s="40">
        <v>3.0834113198447824E-2</v>
      </c>
      <c r="D50" s="49" t="s">
        <v>73</v>
      </c>
      <c r="E50" s="31"/>
      <c r="F50" s="31"/>
      <c r="N50" s="31"/>
    </row>
    <row r="51" spans="1:14" s="3" customFormat="1" ht="23.45" customHeight="1" x14ac:dyDescent="0.2">
      <c r="A51" s="37" t="s">
        <v>44</v>
      </c>
      <c r="B51" s="38">
        <v>2.0508158079842152E-2</v>
      </c>
      <c r="G51" s="6" t="s">
        <v>97</v>
      </c>
      <c r="N51" s="9"/>
    </row>
    <row r="52" spans="1:14" s="3" customFormat="1" ht="23.45" customHeight="1" x14ac:dyDescent="0.2">
      <c r="A52" s="13" t="s">
        <v>45</v>
      </c>
      <c r="B52" s="40">
        <v>1.3121997374397761E-2</v>
      </c>
      <c r="G52" s="29" t="s">
        <v>60</v>
      </c>
      <c r="H52" s="30" t="s">
        <v>32</v>
      </c>
      <c r="I52" s="30" t="s">
        <v>33</v>
      </c>
      <c r="J52" s="30" t="s">
        <v>34</v>
      </c>
    </row>
    <row r="53" spans="1:14" s="3" customFormat="1" ht="23.45" customHeight="1" thickBot="1" x14ac:dyDescent="0.25">
      <c r="A53" s="37" t="s">
        <v>46</v>
      </c>
      <c r="B53" s="38">
        <v>8.2394234688342328E-3</v>
      </c>
      <c r="G53" s="32" t="s">
        <v>0</v>
      </c>
      <c r="H53" s="41">
        <v>3.4832137239480927E-2</v>
      </c>
      <c r="I53" s="41">
        <v>7.9384783840390119E-2</v>
      </c>
      <c r="J53" s="41">
        <v>3.9074883978533641E-2</v>
      </c>
    </row>
    <row r="54" spans="1:14" s="3" customFormat="1" ht="23.45" customHeight="1" x14ac:dyDescent="0.2">
      <c r="A54" s="13" t="s">
        <v>47</v>
      </c>
      <c r="B54" s="40">
        <v>5.3809968342644864E-3</v>
      </c>
      <c r="G54" s="49" t="s">
        <v>74</v>
      </c>
    </row>
    <row r="55" spans="1:14" s="3" customFormat="1" ht="23.45" customHeight="1" x14ac:dyDescent="0.2">
      <c r="A55" s="37" t="s">
        <v>48</v>
      </c>
      <c r="B55" s="38">
        <v>4.0570375327415344E-3</v>
      </c>
      <c r="N55" s="31"/>
    </row>
    <row r="56" spans="1:14" s="3" customFormat="1" ht="23.45" customHeight="1" x14ac:dyDescent="0.2">
      <c r="A56" s="13" t="s">
        <v>49</v>
      </c>
      <c r="B56" s="40">
        <v>3.1826418497115632E-3</v>
      </c>
      <c r="N56" s="9"/>
    </row>
    <row r="57" spans="1:14" s="3" customFormat="1" ht="23.45" customHeight="1" x14ac:dyDescent="0.2">
      <c r="A57" s="37" t="s">
        <v>50</v>
      </c>
      <c r="B57" s="38">
        <v>2.0855897253531951E-3</v>
      </c>
    </row>
    <row r="58" spans="1:14" s="3" customFormat="1" ht="23.45" customHeight="1" x14ac:dyDescent="0.2">
      <c r="A58" s="42" t="s">
        <v>51</v>
      </c>
      <c r="B58" s="43">
        <v>5.1454191220704094E-3</v>
      </c>
    </row>
    <row r="59" spans="1:14" s="3" customFormat="1" ht="23.45" customHeight="1" x14ac:dyDescent="0.2">
      <c r="A59" s="49" t="s">
        <v>75</v>
      </c>
    </row>
    <row r="60" spans="1:14" s="3" customFormat="1" ht="12.75" x14ac:dyDescent="0.2"/>
    <row r="61" spans="1:14" s="3" customFormat="1" ht="12.75" x14ac:dyDescent="0.2"/>
    <row r="62" spans="1:14" s="3" customFormat="1" ht="12.75" x14ac:dyDescent="0.2"/>
    <row r="63" spans="1:14" s="3" customFormat="1" ht="26.25" customHeight="1" x14ac:dyDescent="0.2">
      <c r="A63" s="66" t="s">
        <v>53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4" s="3" customFormat="1" ht="12.75" x14ac:dyDescent="0.2"/>
    <row r="65" spans="1:11" s="3" customFormat="1" ht="12.75" x14ac:dyDescent="0.2">
      <c r="I65" s="15"/>
    </row>
    <row r="66" spans="1:11" s="3" customFormat="1" ht="23.45" customHeight="1" x14ac:dyDescent="0.2">
      <c r="A66" s="6" t="s">
        <v>112</v>
      </c>
      <c r="G66" s="6" t="s">
        <v>114</v>
      </c>
    </row>
    <row r="67" spans="1:11" ht="23.45" customHeight="1" x14ac:dyDescent="0.25">
      <c r="A67" s="29" t="s">
        <v>58</v>
      </c>
      <c r="B67" s="30" t="s">
        <v>26</v>
      </c>
      <c r="C67" s="30" t="s">
        <v>27</v>
      </c>
      <c r="D67" s="30" t="s">
        <v>0</v>
      </c>
      <c r="G67" s="29" t="s">
        <v>57</v>
      </c>
      <c r="H67" s="44" t="s">
        <v>4</v>
      </c>
    </row>
    <row r="68" spans="1:11" ht="23.45" customHeight="1" thickBot="1" x14ac:dyDescent="0.3">
      <c r="A68" s="32" t="s">
        <v>0</v>
      </c>
      <c r="B68" s="33">
        <v>90634455</v>
      </c>
      <c r="C68" s="33">
        <v>21839246</v>
      </c>
      <c r="D68" s="34">
        <f>SUM(B68:C68)</f>
        <v>112473701</v>
      </c>
      <c r="G68" s="32" t="s">
        <v>0</v>
      </c>
      <c r="H68" s="33">
        <v>91914684940</v>
      </c>
    </row>
    <row r="69" spans="1:11" ht="23.45" customHeight="1" x14ac:dyDescent="0.2">
      <c r="A69" s="49" t="s">
        <v>76</v>
      </c>
      <c r="B69" s="3"/>
      <c r="C69" s="3"/>
      <c r="D69" s="3"/>
      <c r="G69" s="49" t="s">
        <v>77</v>
      </c>
      <c r="H69" s="3"/>
    </row>
    <row r="70" spans="1:11" ht="12.75" x14ac:dyDescent="0.25"/>
    <row r="71" spans="1:11" ht="23.45" customHeight="1" x14ac:dyDescent="0.2">
      <c r="A71" s="6" t="s">
        <v>113</v>
      </c>
      <c r="B71" s="3"/>
      <c r="C71" s="3"/>
      <c r="D71" s="3"/>
      <c r="E71" s="3"/>
      <c r="G71" s="6" t="s">
        <v>115</v>
      </c>
      <c r="H71" s="3"/>
      <c r="I71" s="45"/>
    </row>
    <row r="72" spans="1:11" ht="23.45" customHeight="1" x14ac:dyDescent="0.2">
      <c r="A72" s="29" t="s">
        <v>59</v>
      </c>
      <c r="B72" s="30" t="s">
        <v>29</v>
      </c>
      <c r="C72" s="30" t="s">
        <v>30</v>
      </c>
      <c r="D72" s="30" t="s">
        <v>0</v>
      </c>
      <c r="E72" s="31"/>
      <c r="G72" s="29" t="s">
        <v>57</v>
      </c>
      <c r="H72" s="44" t="s">
        <v>4</v>
      </c>
      <c r="I72" s="46"/>
      <c r="K72" s="3"/>
    </row>
    <row r="73" spans="1:11" ht="23.45" customHeight="1" thickBot="1" x14ac:dyDescent="0.25">
      <c r="A73" s="32" t="s">
        <v>0</v>
      </c>
      <c r="B73" s="33">
        <v>8358800</v>
      </c>
      <c r="C73" s="33">
        <v>13480446</v>
      </c>
      <c r="D73" s="34">
        <f>SUM(B73:C73)</f>
        <v>21839246</v>
      </c>
      <c r="E73" s="9"/>
      <c r="G73" s="32" t="s">
        <v>0</v>
      </c>
      <c r="H73" s="33">
        <v>128772977998</v>
      </c>
      <c r="I73" s="15"/>
      <c r="K73" s="31"/>
    </row>
    <row r="74" spans="1:11" ht="23.45" customHeight="1" x14ac:dyDescent="0.2">
      <c r="A74" s="49" t="s">
        <v>78</v>
      </c>
      <c r="B74" s="3"/>
      <c r="C74" s="3"/>
      <c r="D74" s="3"/>
      <c r="E74" s="3"/>
      <c r="G74" s="49" t="s">
        <v>79</v>
      </c>
      <c r="H74" s="3"/>
      <c r="I74" s="16"/>
      <c r="K74" s="9"/>
    </row>
    <row r="75" spans="1:11" ht="23.45" customHeight="1" x14ac:dyDescent="0.2">
      <c r="K75" s="3"/>
    </row>
    <row r="76" spans="1:11" ht="23.45" customHeight="1" x14ac:dyDescent="0.2">
      <c r="D76" s="16"/>
      <c r="G76" s="6" t="s">
        <v>116</v>
      </c>
      <c r="H76" s="3"/>
      <c r="I76" s="3"/>
      <c r="J76" s="3"/>
    </row>
    <row r="77" spans="1:11" ht="23.45" customHeight="1" x14ac:dyDescent="0.25">
      <c r="G77" s="29" t="s">
        <v>57</v>
      </c>
      <c r="H77" s="30" t="s">
        <v>29</v>
      </c>
      <c r="I77" s="30" t="s">
        <v>30</v>
      </c>
      <c r="J77" s="30" t="s">
        <v>0</v>
      </c>
    </row>
    <row r="78" spans="1:11" ht="23.45" customHeight="1" thickBot="1" x14ac:dyDescent="0.3">
      <c r="G78" s="32" t="s">
        <v>0</v>
      </c>
      <c r="H78" s="33">
        <v>37023808771</v>
      </c>
      <c r="I78" s="33">
        <v>91749169227</v>
      </c>
      <c r="J78" s="34">
        <f>SUM(H78:I78)</f>
        <v>128772977998</v>
      </c>
    </row>
    <row r="79" spans="1:11" ht="23.45" customHeight="1" x14ac:dyDescent="0.2">
      <c r="G79" s="49" t="s">
        <v>80</v>
      </c>
      <c r="H79" s="3"/>
      <c r="I79" s="3"/>
      <c r="J79" s="3"/>
    </row>
    <row r="80" spans="1:11" ht="23.45" customHeight="1" x14ac:dyDescent="0.25"/>
    <row r="82" spans="1:11" s="3" customFormat="1" ht="26.25" customHeight="1" x14ac:dyDescent="0.2">
      <c r="A82" s="67" t="s">
        <v>54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1:11" ht="23.45" customHeight="1" x14ac:dyDescent="0.25"/>
    <row r="84" spans="1:11" ht="23.45" customHeight="1" x14ac:dyDescent="0.25">
      <c r="A84" s="62" t="s">
        <v>117</v>
      </c>
      <c r="F84" s="62" t="s">
        <v>118</v>
      </c>
    </row>
    <row r="85" spans="1:11" ht="23.45" customHeight="1" x14ac:dyDescent="0.25">
      <c r="A85" s="7" t="s">
        <v>56</v>
      </c>
      <c r="B85" s="8" t="s">
        <v>55</v>
      </c>
      <c r="F85" s="7" t="s">
        <v>56</v>
      </c>
      <c r="G85" s="17" t="s">
        <v>29</v>
      </c>
      <c r="H85" s="17" t="s">
        <v>30</v>
      </c>
      <c r="I85" s="17" t="s">
        <v>0</v>
      </c>
    </row>
    <row r="86" spans="1:11" ht="23.45" customHeight="1" thickBot="1" x14ac:dyDescent="0.3">
      <c r="A86" s="32" t="s">
        <v>0</v>
      </c>
      <c r="B86" s="33">
        <v>426614244</v>
      </c>
      <c r="F86" s="32" t="s">
        <v>0</v>
      </c>
      <c r="G86" s="33">
        <v>226695288</v>
      </c>
      <c r="H86" s="33">
        <v>594556217</v>
      </c>
      <c r="I86" s="34">
        <f>SUM(G86:H86)</f>
        <v>821251505</v>
      </c>
    </row>
    <row r="87" spans="1:11" ht="23.45" customHeight="1" x14ac:dyDescent="0.25">
      <c r="A87" s="49" t="s">
        <v>81</v>
      </c>
      <c r="B87" s="4"/>
      <c r="F87" s="49" t="s">
        <v>82</v>
      </c>
      <c r="G87" s="4"/>
    </row>
    <row r="88" spans="1:11" ht="12.75" x14ac:dyDescent="0.25"/>
    <row r="89" spans="1:11" ht="12.75" x14ac:dyDescent="0.25"/>
    <row r="90" spans="1:11" ht="12.75" x14ac:dyDescent="0.25"/>
    <row r="91" spans="1:11" s="3" customFormat="1" ht="26.25" customHeight="1" x14ac:dyDescent="0.2">
      <c r="A91" s="65" t="s">
        <v>62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 ht="23.45" customHeight="1" x14ac:dyDescent="0.25"/>
    <row r="93" spans="1:11" ht="23.45" customHeight="1" x14ac:dyDescent="0.25"/>
    <row r="94" spans="1:11" ht="23.45" customHeight="1" x14ac:dyDescent="0.25">
      <c r="A94" s="6" t="s">
        <v>107</v>
      </c>
    </row>
    <row r="95" spans="1:11" ht="23.45" customHeight="1" x14ac:dyDescent="0.25">
      <c r="A95" s="63" t="s">
        <v>63</v>
      </c>
      <c r="B95" s="64"/>
      <c r="C95" s="47">
        <v>2016</v>
      </c>
    </row>
    <row r="96" spans="1:11" ht="23.45" customHeight="1" x14ac:dyDescent="0.25">
      <c r="A96" s="58" t="s">
        <v>99</v>
      </c>
      <c r="B96" s="59"/>
      <c r="C96" s="56">
        <v>0.15252971369103532</v>
      </c>
    </row>
    <row r="97" spans="1:3" ht="23.45" customHeight="1" x14ac:dyDescent="0.25">
      <c r="A97" s="60" t="s">
        <v>100</v>
      </c>
      <c r="B97" s="61"/>
      <c r="C97" s="57">
        <v>0.24511604207525331</v>
      </c>
    </row>
    <row r="98" spans="1:3" ht="23.45" customHeight="1" x14ac:dyDescent="0.25">
      <c r="A98" s="58" t="s">
        <v>101</v>
      </c>
      <c r="B98" s="59"/>
      <c r="C98" s="56">
        <v>7.4857893547540617E-3</v>
      </c>
    </row>
    <row r="99" spans="1:3" ht="23.45" customHeight="1" x14ac:dyDescent="0.25">
      <c r="A99" s="60" t="s">
        <v>102</v>
      </c>
      <c r="B99" s="61"/>
      <c r="C99" s="57">
        <v>7.6743740848260545E-3</v>
      </c>
    </row>
    <row r="100" spans="1:3" ht="19.7" customHeight="1" x14ac:dyDescent="0.25">
      <c r="A100" s="58" t="s">
        <v>103</v>
      </c>
      <c r="B100" s="59"/>
      <c r="C100" s="56">
        <v>2.8865593812845074E-2</v>
      </c>
    </row>
    <row r="101" spans="1:3" ht="19.7" customHeight="1" x14ac:dyDescent="0.25">
      <c r="A101" s="60" t="s">
        <v>104</v>
      </c>
      <c r="B101" s="61"/>
      <c r="C101" s="57">
        <v>0.22597239165693822</v>
      </c>
    </row>
    <row r="102" spans="1:3" ht="19.7" customHeight="1" x14ac:dyDescent="0.25">
      <c r="A102" s="58" t="s">
        <v>105</v>
      </c>
      <c r="B102" s="59"/>
      <c r="C102" s="56">
        <v>3.2536046221446978E-2</v>
      </c>
    </row>
    <row r="103" spans="1:3" ht="19.7" customHeight="1" x14ac:dyDescent="0.25">
      <c r="A103" s="60" t="s">
        <v>86</v>
      </c>
      <c r="B103" s="61"/>
      <c r="C103" s="57">
        <v>3.4772639075279374E-2</v>
      </c>
    </row>
    <row r="104" spans="1:3" ht="19.7" customHeight="1" x14ac:dyDescent="0.25">
      <c r="A104" s="58" t="s">
        <v>87</v>
      </c>
      <c r="B104" s="59"/>
      <c r="C104" s="56">
        <v>4.2923510616270318E-2</v>
      </c>
    </row>
    <row r="105" spans="1:3" ht="19.7" customHeight="1" x14ac:dyDescent="0.25">
      <c r="A105" s="60" t="s">
        <v>106</v>
      </c>
      <c r="B105" s="61"/>
      <c r="C105" s="57">
        <v>7.2147397553260328E-2</v>
      </c>
    </row>
    <row r="106" spans="1:3" ht="19.7" customHeight="1" x14ac:dyDescent="0.25">
      <c r="A106" s="58" t="s">
        <v>88</v>
      </c>
      <c r="B106" s="59"/>
      <c r="C106" s="56">
        <v>0.14997650185809114</v>
      </c>
    </row>
    <row r="107" spans="1:3" ht="19.7" customHeight="1" x14ac:dyDescent="0.25">
      <c r="A107" s="63" t="s">
        <v>2</v>
      </c>
      <c r="B107" s="64"/>
      <c r="C107" s="48">
        <v>1</v>
      </c>
    </row>
    <row r="108" spans="1:3" ht="19.7" customHeight="1" x14ac:dyDescent="0.25">
      <c r="A108" s="49" t="s">
        <v>83</v>
      </c>
    </row>
  </sheetData>
  <mergeCells count="8">
    <mergeCell ref="A107:B107"/>
    <mergeCell ref="A1:K1"/>
    <mergeCell ref="A23:K23"/>
    <mergeCell ref="A26:K26"/>
    <mergeCell ref="A63:K63"/>
    <mergeCell ref="A82:K82"/>
    <mergeCell ref="A91:K91"/>
    <mergeCell ref="A95:B95"/>
  </mergeCells>
  <pageMargins left="0.51181102362204722" right="0.51181102362204722" top="0.78740157480314965" bottom="0.78740157480314965" header="0.31496062992125984" footer="0.31496062992125984"/>
  <pageSetup paperSize="9" scale="39" orientation="portrait" r:id="rId1"/>
  <rowBreaks count="1" manualBreakCount="1"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AER_4_1_1</vt:lpstr>
      <vt:lpstr>AER_4_1_1!Area_de_impressao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2018-08-10T19:01:38Z</dcterms:modified>
</cp:coreProperties>
</file>