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3_2_1_1_TOTAL" sheetId="2" r:id="rId1"/>
    <sheet name="AQU_3_3_2_1_1" sheetId="1" r:id="rId2"/>
  </sheets>
  <definedNames>
    <definedName name="_xlnm._FilterDatabase" localSheetId="1" hidden="1">AQU_3_3_2_1_1!$B$1:$B$115</definedName>
    <definedName name="_xlnm.Print_Titles" localSheetId="1">AQU_3_3_2_1_1!$A:$C,AQU_3_3_2_1_1!$1:$5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2" i="1" l="1"/>
  <c r="L112" i="1"/>
  <c r="K112" i="1"/>
  <c r="J112" i="1"/>
  <c r="I112" i="1"/>
  <c r="H112" i="1"/>
  <c r="G112" i="1"/>
  <c r="F112" i="1"/>
  <c r="E112" i="1"/>
  <c r="D112" i="1"/>
  <c r="M111" i="1"/>
  <c r="L111" i="1"/>
  <c r="K111" i="1"/>
  <c r="J111" i="1"/>
  <c r="I111" i="1"/>
  <c r="H111" i="1"/>
  <c r="G111" i="1"/>
  <c r="F111" i="1"/>
  <c r="E111" i="1"/>
  <c r="D111" i="1"/>
  <c r="D113" i="1" s="1"/>
  <c r="M94" i="1"/>
  <c r="L94" i="1"/>
  <c r="K94" i="1"/>
  <c r="J94" i="1"/>
  <c r="I94" i="1"/>
  <c r="H94" i="1"/>
  <c r="G94" i="1"/>
  <c r="F94" i="1"/>
  <c r="E94" i="1"/>
  <c r="D94" i="1"/>
  <c r="M93" i="1"/>
  <c r="L93" i="1"/>
  <c r="K93" i="1"/>
  <c r="J93" i="1"/>
  <c r="I93" i="1"/>
  <c r="H93" i="1"/>
  <c r="H95" i="1" s="1"/>
  <c r="G93" i="1"/>
  <c r="F93" i="1"/>
  <c r="E93" i="1"/>
  <c r="D93" i="1"/>
  <c r="M76" i="1"/>
  <c r="L76" i="1"/>
  <c r="K76" i="1"/>
  <c r="J76" i="1"/>
  <c r="I76" i="1"/>
  <c r="H76" i="1"/>
  <c r="G76" i="1"/>
  <c r="F76" i="1"/>
  <c r="E76" i="1"/>
  <c r="D76" i="1"/>
  <c r="M75" i="1"/>
  <c r="L75" i="1"/>
  <c r="L77" i="1" s="1"/>
  <c r="K75" i="1"/>
  <c r="J75" i="1"/>
  <c r="I75" i="1"/>
  <c r="H75" i="1"/>
  <c r="G75" i="1"/>
  <c r="F75" i="1"/>
  <c r="E75" i="1"/>
  <c r="D75" i="1"/>
  <c r="D77" i="1" s="1"/>
  <c r="M58" i="1"/>
  <c r="L58" i="1"/>
  <c r="K58" i="1"/>
  <c r="J58" i="1"/>
  <c r="I58" i="1"/>
  <c r="H58" i="1"/>
  <c r="G58" i="1"/>
  <c r="F58" i="1"/>
  <c r="E58" i="1"/>
  <c r="D58" i="1"/>
  <c r="M57" i="1"/>
  <c r="L57" i="1"/>
  <c r="K57" i="1"/>
  <c r="J57" i="1"/>
  <c r="I57" i="1"/>
  <c r="H57" i="1"/>
  <c r="H59" i="1" s="1"/>
  <c r="G57" i="1"/>
  <c r="G59" i="1" s="1"/>
  <c r="F57" i="1"/>
  <c r="E57" i="1"/>
  <c r="E59" i="1" s="1"/>
  <c r="D57" i="1"/>
  <c r="M40" i="1"/>
  <c r="L40" i="1"/>
  <c r="K40" i="1"/>
  <c r="J40" i="1"/>
  <c r="I40" i="1"/>
  <c r="H40" i="1"/>
  <c r="G40" i="1"/>
  <c r="F40" i="1"/>
  <c r="E40" i="1"/>
  <c r="D40" i="1"/>
  <c r="M39" i="1"/>
  <c r="L39" i="1"/>
  <c r="L41" i="1" s="1"/>
  <c r="K39" i="1"/>
  <c r="K41" i="1" s="1"/>
  <c r="J39" i="1"/>
  <c r="J41" i="1" s="1"/>
  <c r="I39" i="1"/>
  <c r="H39" i="1"/>
  <c r="G39" i="1"/>
  <c r="F39" i="1"/>
  <c r="E39" i="1"/>
  <c r="D39" i="1"/>
  <c r="D41" i="1" s="1"/>
  <c r="L23" i="1"/>
  <c r="M22" i="1"/>
  <c r="L22" i="1"/>
  <c r="K22" i="1"/>
  <c r="J22" i="1"/>
  <c r="I22" i="1"/>
  <c r="H22" i="1"/>
  <c r="G22" i="1"/>
  <c r="F22" i="1"/>
  <c r="E22" i="1"/>
  <c r="E23" i="1" s="1"/>
  <c r="D22" i="1"/>
  <c r="M21" i="1"/>
  <c r="L21" i="1"/>
  <c r="K21" i="1"/>
  <c r="J21" i="1"/>
  <c r="J23" i="1" s="1"/>
  <c r="I21" i="1"/>
  <c r="I23" i="1" s="1"/>
  <c r="H21" i="1"/>
  <c r="G21" i="1"/>
  <c r="F21" i="1"/>
  <c r="E21" i="1"/>
  <c r="D21" i="1"/>
  <c r="D23" i="1" s="1"/>
  <c r="N7" i="1"/>
  <c r="O7" i="1"/>
  <c r="P7" i="1"/>
  <c r="Q7" i="1"/>
  <c r="R7" i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R20" i="1"/>
  <c r="N24" i="1"/>
  <c r="O24" i="1"/>
  <c r="P24" i="1"/>
  <c r="Q24" i="1"/>
  <c r="R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N30" i="1"/>
  <c r="O30" i="1"/>
  <c r="P30" i="1"/>
  <c r="Q30" i="1"/>
  <c r="R30" i="1"/>
  <c r="N31" i="1"/>
  <c r="O31" i="1"/>
  <c r="P31" i="1"/>
  <c r="Q31" i="1"/>
  <c r="R31" i="1"/>
  <c r="N32" i="1"/>
  <c r="O32" i="1"/>
  <c r="P32" i="1"/>
  <c r="Q32" i="1"/>
  <c r="R32" i="1"/>
  <c r="N33" i="1"/>
  <c r="O33" i="1"/>
  <c r="P33" i="1"/>
  <c r="Q33" i="1"/>
  <c r="R33" i="1"/>
  <c r="N34" i="1"/>
  <c r="O34" i="1"/>
  <c r="P34" i="1"/>
  <c r="Q34" i="1"/>
  <c r="R34" i="1"/>
  <c r="N35" i="1"/>
  <c r="O35" i="1"/>
  <c r="P35" i="1"/>
  <c r="Q35" i="1"/>
  <c r="R35" i="1"/>
  <c r="N36" i="1"/>
  <c r="O36" i="1"/>
  <c r="P36" i="1"/>
  <c r="Q36" i="1"/>
  <c r="R36" i="1"/>
  <c r="N37" i="1"/>
  <c r="O37" i="1"/>
  <c r="P37" i="1"/>
  <c r="Q37" i="1"/>
  <c r="R37" i="1"/>
  <c r="N38" i="1"/>
  <c r="O38" i="1"/>
  <c r="P38" i="1"/>
  <c r="Q38" i="1"/>
  <c r="R38" i="1"/>
  <c r="N42" i="1"/>
  <c r="O42" i="1"/>
  <c r="P42" i="1"/>
  <c r="Q42" i="1"/>
  <c r="R42" i="1"/>
  <c r="N43" i="1"/>
  <c r="O43" i="1"/>
  <c r="P43" i="1"/>
  <c r="Q43" i="1"/>
  <c r="R43" i="1"/>
  <c r="N44" i="1"/>
  <c r="O44" i="1"/>
  <c r="P44" i="1"/>
  <c r="Q44" i="1"/>
  <c r="R44" i="1"/>
  <c r="N45" i="1"/>
  <c r="O45" i="1"/>
  <c r="P45" i="1"/>
  <c r="Q45" i="1"/>
  <c r="R45" i="1"/>
  <c r="N46" i="1"/>
  <c r="O46" i="1"/>
  <c r="P46" i="1"/>
  <c r="Q46" i="1"/>
  <c r="R46" i="1"/>
  <c r="N47" i="1"/>
  <c r="O47" i="1"/>
  <c r="P47" i="1"/>
  <c r="Q47" i="1"/>
  <c r="R47" i="1"/>
  <c r="N48" i="1"/>
  <c r="O48" i="1"/>
  <c r="P48" i="1"/>
  <c r="Q48" i="1"/>
  <c r="R48" i="1"/>
  <c r="N49" i="1"/>
  <c r="O49" i="1"/>
  <c r="P49" i="1"/>
  <c r="Q49" i="1"/>
  <c r="R49" i="1"/>
  <c r="N50" i="1"/>
  <c r="O50" i="1"/>
  <c r="P50" i="1"/>
  <c r="Q50" i="1"/>
  <c r="R50" i="1"/>
  <c r="N51" i="1"/>
  <c r="O51" i="1"/>
  <c r="P51" i="1"/>
  <c r="Q51" i="1"/>
  <c r="R51" i="1"/>
  <c r="N52" i="1"/>
  <c r="O52" i="1"/>
  <c r="P52" i="1"/>
  <c r="Q52" i="1"/>
  <c r="R52" i="1"/>
  <c r="N53" i="1"/>
  <c r="O53" i="1"/>
  <c r="P53" i="1"/>
  <c r="Q53" i="1"/>
  <c r="R53" i="1"/>
  <c r="N54" i="1"/>
  <c r="O54" i="1"/>
  <c r="P54" i="1"/>
  <c r="Q54" i="1"/>
  <c r="R54" i="1"/>
  <c r="N55" i="1"/>
  <c r="O55" i="1"/>
  <c r="P55" i="1"/>
  <c r="Q55" i="1"/>
  <c r="R55" i="1"/>
  <c r="N56" i="1"/>
  <c r="O56" i="1"/>
  <c r="P56" i="1"/>
  <c r="Q56" i="1"/>
  <c r="R56" i="1"/>
  <c r="N60" i="1"/>
  <c r="O60" i="1"/>
  <c r="P60" i="1"/>
  <c r="Q60" i="1"/>
  <c r="R60" i="1"/>
  <c r="N61" i="1"/>
  <c r="O61" i="1"/>
  <c r="P61" i="1"/>
  <c r="Q61" i="1"/>
  <c r="R61" i="1"/>
  <c r="N62" i="1"/>
  <c r="O62" i="1"/>
  <c r="P62" i="1"/>
  <c r="Q62" i="1"/>
  <c r="R62" i="1"/>
  <c r="N63" i="1"/>
  <c r="O63" i="1"/>
  <c r="P63" i="1"/>
  <c r="Q63" i="1"/>
  <c r="R63" i="1"/>
  <c r="N64" i="1"/>
  <c r="O64" i="1"/>
  <c r="P64" i="1"/>
  <c r="Q64" i="1"/>
  <c r="R64" i="1"/>
  <c r="N65" i="1"/>
  <c r="O65" i="1"/>
  <c r="P65" i="1"/>
  <c r="Q65" i="1"/>
  <c r="R65" i="1"/>
  <c r="N66" i="1"/>
  <c r="O66" i="1"/>
  <c r="P66" i="1"/>
  <c r="Q66" i="1"/>
  <c r="R66" i="1"/>
  <c r="N67" i="1"/>
  <c r="O67" i="1"/>
  <c r="P67" i="1"/>
  <c r="Q67" i="1"/>
  <c r="R67" i="1"/>
  <c r="N68" i="1"/>
  <c r="O68" i="1"/>
  <c r="P68" i="1"/>
  <c r="Q68" i="1"/>
  <c r="R68" i="1"/>
  <c r="N69" i="1"/>
  <c r="O69" i="1"/>
  <c r="P69" i="1"/>
  <c r="Q69" i="1"/>
  <c r="R69" i="1"/>
  <c r="N70" i="1"/>
  <c r="O70" i="1"/>
  <c r="P70" i="1"/>
  <c r="Q70" i="1"/>
  <c r="R70" i="1"/>
  <c r="N71" i="1"/>
  <c r="O71" i="1"/>
  <c r="P71" i="1"/>
  <c r="Q71" i="1"/>
  <c r="R71" i="1"/>
  <c r="N72" i="1"/>
  <c r="O72" i="1"/>
  <c r="P72" i="1"/>
  <c r="Q72" i="1"/>
  <c r="R72" i="1"/>
  <c r="R75" i="1" s="1"/>
  <c r="N73" i="1"/>
  <c r="O73" i="1"/>
  <c r="P73" i="1"/>
  <c r="Q73" i="1"/>
  <c r="R73" i="1"/>
  <c r="N74" i="1"/>
  <c r="O74" i="1"/>
  <c r="P74" i="1"/>
  <c r="Q74" i="1"/>
  <c r="R74" i="1"/>
  <c r="N78" i="1"/>
  <c r="O78" i="1"/>
  <c r="P78" i="1"/>
  <c r="Q78" i="1"/>
  <c r="R78" i="1"/>
  <c r="N79" i="1"/>
  <c r="O79" i="1"/>
  <c r="P79" i="1"/>
  <c r="Q79" i="1"/>
  <c r="R79" i="1"/>
  <c r="N80" i="1"/>
  <c r="O80" i="1"/>
  <c r="P80" i="1"/>
  <c r="Q80" i="1"/>
  <c r="R80" i="1"/>
  <c r="N81" i="1"/>
  <c r="O81" i="1"/>
  <c r="P81" i="1"/>
  <c r="Q81" i="1"/>
  <c r="R81" i="1"/>
  <c r="N82" i="1"/>
  <c r="O82" i="1"/>
  <c r="P82" i="1"/>
  <c r="Q82" i="1"/>
  <c r="R82" i="1"/>
  <c r="N83" i="1"/>
  <c r="O83" i="1"/>
  <c r="P83" i="1"/>
  <c r="Q83" i="1"/>
  <c r="R83" i="1"/>
  <c r="N84" i="1"/>
  <c r="O84" i="1"/>
  <c r="P84" i="1"/>
  <c r="Q84" i="1"/>
  <c r="R84" i="1"/>
  <c r="N85" i="1"/>
  <c r="O85" i="1"/>
  <c r="P85" i="1"/>
  <c r="Q85" i="1"/>
  <c r="R85" i="1"/>
  <c r="N86" i="1"/>
  <c r="O86" i="1"/>
  <c r="P86" i="1"/>
  <c r="Q86" i="1"/>
  <c r="R86" i="1"/>
  <c r="N87" i="1"/>
  <c r="O87" i="1"/>
  <c r="P87" i="1"/>
  <c r="Q87" i="1"/>
  <c r="R87" i="1"/>
  <c r="N88" i="1"/>
  <c r="O88" i="1"/>
  <c r="P88" i="1"/>
  <c r="Q88" i="1"/>
  <c r="R88" i="1"/>
  <c r="N89" i="1"/>
  <c r="O89" i="1"/>
  <c r="P89" i="1"/>
  <c r="Q89" i="1"/>
  <c r="R89" i="1"/>
  <c r="N90" i="1"/>
  <c r="O90" i="1"/>
  <c r="P90" i="1"/>
  <c r="Q90" i="1"/>
  <c r="R90" i="1"/>
  <c r="N91" i="1"/>
  <c r="O91" i="1"/>
  <c r="P91" i="1"/>
  <c r="Q91" i="1"/>
  <c r="R91" i="1"/>
  <c r="N92" i="1"/>
  <c r="O92" i="1"/>
  <c r="P92" i="1"/>
  <c r="Q92" i="1"/>
  <c r="R92" i="1"/>
  <c r="N96" i="1"/>
  <c r="O96" i="1"/>
  <c r="P96" i="1"/>
  <c r="Q96" i="1"/>
  <c r="R96" i="1"/>
  <c r="N97" i="1"/>
  <c r="O97" i="1"/>
  <c r="P97" i="1"/>
  <c r="Q97" i="1"/>
  <c r="Q112" i="1" s="1"/>
  <c r="R97" i="1"/>
  <c r="N98" i="1"/>
  <c r="O98" i="1"/>
  <c r="P98" i="1"/>
  <c r="Q98" i="1"/>
  <c r="R98" i="1"/>
  <c r="N99" i="1"/>
  <c r="O99" i="1"/>
  <c r="P99" i="1"/>
  <c r="Q99" i="1"/>
  <c r="R99" i="1"/>
  <c r="N100" i="1"/>
  <c r="O100" i="1"/>
  <c r="P100" i="1"/>
  <c r="Q100" i="1"/>
  <c r="R100" i="1"/>
  <c r="N101" i="1"/>
  <c r="O101" i="1"/>
  <c r="P101" i="1"/>
  <c r="Q101" i="1"/>
  <c r="R101" i="1"/>
  <c r="N102" i="1"/>
  <c r="O102" i="1"/>
  <c r="P102" i="1"/>
  <c r="Q102" i="1"/>
  <c r="R102" i="1"/>
  <c r="N103" i="1"/>
  <c r="O103" i="1"/>
  <c r="P103" i="1"/>
  <c r="Q103" i="1"/>
  <c r="R103" i="1"/>
  <c r="N104" i="1"/>
  <c r="O104" i="1"/>
  <c r="P104" i="1"/>
  <c r="Q104" i="1"/>
  <c r="R104" i="1"/>
  <c r="N105" i="1"/>
  <c r="O105" i="1"/>
  <c r="P105" i="1"/>
  <c r="Q105" i="1"/>
  <c r="R105" i="1"/>
  <c r="N106" i="1"/>
  <c r="O106" i="1"/>
  <c r="P106" i="1"/>
  <c r="Q106" i="1"/>
  <c r="R106" i="1"/>
  <c r="N107" i="1"/>
  <c r="O107" i="1"/>
  <c r="P107" i="1"/>
  <c r="Q107" i="1"/>
  <c r="R107" i="1"/>
  <c r="N108" i="1"/>
  <c r="O108" i="1"/>
  <c r="P108" i="1"/>
  <c r="Q108" i="1"/>
  <c r="R108" i="1"/>
  <c r="N109" i="1"/>
  <c r="O109" i="1"/>
  <c r="P109" i="1"/>
  <c r="Q109" i="1"/>
  <c r="R109" i="1"/>
  <c r="N110" i="1"/>
  <c r="O110" i="1"/>
  <c r="P110" i="1"/>
  <c r="Q110" i="1"/>
  <c r="R110" i="1"/>
  <c r="R6" i="1"/>
  <c r="Q6" i="1"/>
  <c r="P6" i="1"/>
  <c r="O6" i="1"/>
  <c r="N6" i="1"/>
  <c r="L113" i="1" l="1"/>
  <c r="F23" i="1"/>
  <c r="M59" i="1"/>
  <c r="I77" i="1"/>
  <c r="E95" i="1"/>
  <c r="M95" i="1"/>
  <c r="I113" i="1"/>
  <c r="F59" i="1"/>
  <c r="J77" i="1"/>
  <c r="F95" i="1"/>
  <c r="N111" i="1"/>
  <c r="G95" i="1"/>
  <c r="K23" i="1"/>
  <c r="E41" i="1"/>
  <c r="M41" i="1"/>
  <c r="E113" i="1"/>
  <c r="M113" i="1"/>
  <c r="M23" i="1"/>
  <c r="H23" i="1"/>
  <c r="D59" i="1"/>
  <c r="L59" i="1"/>
  <c r="H77" i="1"/>
  <c r="D95" i="1"/>
  <c r="L95" i="1"/>
  <c r="F77" i="1"/>
  <c r="G23" i="1"/>
  <c r="R112" i="1"/>
  <c r="R113" i="1" s="1"/>
  <c r="O111" i="1"/>
  <c r="H113" i="1"/>
  <c r="F113" i="1"/>
  <c r="G113" i="1"/>
  <c r="I95" i="1"/>
  <c r="J95" i="1"/>
  <c r="P76" i="1"/>
  <c r="E77" i="1"/>
  <c r="M77" i="1"/>
  <c r="G77" i="1"/>
  <c r="K59" i="1"/>
  <c r="F41" i="1"/>
  <c r="G41" i="1"/>
  <c r="H41" i="1"/>
  <c r="P111" i="1"/>
  <c r="Q76" i="1"/>
  <c r="N75" i="1"/>
  <c r="I41" i="1"/>
  <c r="J59" i="1"/>
  <c r="P112" i="1"/>
  <c r="Q58" i="1"/>
  <c r="N57" i="1"/>
  <c r="R111" i="1"/>
  <c r="O112" i="1"/>
  <c r="P58" i="1"/>
  <c r="N112" i="1"/>
  <c r="N113" i="1" s="1"/>
  <c r="R93" i="1"/>
  <c r="Q94" i="1"/>
  <c r="N93" i="1"/>
  <c r="P94" i="1"/>
  <c r="J113" i="1"/>
  <c r="Q111" i="1"/>
  <c r="Q113" i="1" s="1"/>
  <c r="I59" i="1"/>
  <c r="K77" i="1"/>
  <c r="K95" i="1"/>
  <c r="K113" i="1"/>
  <c r="O113" i="1"/>
  <c r="R94" i="1"/>
  <c r="O93" i="1"/>
  <c r="O94" i="1"/>
  <c r="N94" i="1"/>
  <c r="Q93" i="1"/>
  <c r="Q95" i="1" s="1"/>
  <c r="P93" i="1"/>
  <c r="R76" i="1"/>
  <c r="R77" i="1" s="1"/>
  <c r="O75" i="1"/>
  <c r="O76" i="1"/>
  <c r="N76" i="1"/>
  <c r="N77" i="1" s="1"/>
  <c r="Q75" i="1"/>
  <c r="Q77" i="1" s="1"/>
  <c r="P75" i="1"/>
  <c r="R58" i="1"/>
  <c r="O57" i="1"/>
  <c r="O58" i="1"/>
  <c r="N58" i="1"/>
  <c r="O21" i="1"/>
  <c r="R39" i="1"/>
  <c r="P22" i="1"/>
  <c r="R57" i="1"/>
  <c r="Q57" i="1"/>
  <c r="Q39" i="1"/>
  <c r="O22" i="1"/>
  <c r="P57" i="1"/>
  <c r="N21" i="1"/>
  <c r="P39" i="1"/>
  <c r="N22" i="1"/>
  <c r="N23" i="1" s="1"/>
  <c r="R40" i="1"/>
  <c r="O39" i="1"/>
  <c r="Q40" i="1"/>
  <c r="N39" i="1"/>
  <c r="R21" i="1"/>
  <c r="P40" i="1"/>
  <c r="Q21" i="1"/>
  <c r="O40" i="1"/>
  <c r="P21" i="1"/>
  <c r="R22" i="1"/>
  <c r="N40" i="1"/>
  <c r="Q22" i="1"/>
  <c r="R95" i="1" l="1"/>
  <c r="P95" i="1"/>
  <c r="P77" i="1"/>
  <c r="O59" i="1"/>
  <c r="O23" i="1"/>
  <c r="P59" i="1"/>
  <c r="Q41" i="1"/>
  <c r="Q59" i="1"/>
  <c r="N95" i="1"/>
  <c r="N59" i="1"/>
  <c r="P113" i="1"/>
  <c r="O95" i="1"/>
  <c r="O41" i="1"/>
  <c r="O77" i="1"/>
  <c r="R41" i="1"/>
  <c r="P41" i="1"/>
  <c r="Q23" i="1"/>
  <c r="P23" i="1"/>
  <c r="R59" i="1"/>
  <c r="R23" i="1"/>
  <c r="N41" i="1"/>
</calcChain>
</file>

<file path=xl/sharedStrings.xml><?xml version="1.0" encoding="utf-8"?>
<sst xmlns="http://schemas.openxmlformats.org/spreadsheetml/2006/main" count="204" uniqueCount="30">
  <si>
    <t>TOTAL</t>
  </si>
  <si>
    <t>Sentido</t>
  </si>
  <si>
    <t>Ano</t>
  </si>
  <si>
    <t>Tipo Navegação</t>
  </si>
  <si>
    <t>Desembarcados</t>
  </si>
  <si>
    <t>2010</t>
  </si>
  <si>
    <t>Porto</t>
  </si>
  <si>
    <t>Apoio Marítimo</t>
  </si>
  <si>
    <t>Carga Conteinerizada</t>
  </si>
  <si>
    <t>Carga Geral</t>
  </si>
  <si>
    <t>Granel Sólido</t>
  </si>
  <si>
    <t>TUP</t>
  </si>
  <si>
    <t>Granel Líquido e Gasoso</t>
  </si>
  <si>
    <t>2011</t>
  </si>
  <si>
    <t>2012</t>
  </si>
  <si>
    <t>2013</t>
  </si>
  <si>
    <t>2014</t>
  </si>
  <si>
    <t>2015</t>
  </si>
  <si>
    <t>Embarcados</t>
  </si>
  <si>
    <t>Apoio Portuário</t>
  </si>
  <si>
    <t>Cabotagem</t>
  </si>
  <si>
    <t>Interior</t>
  </si>
  <si>
    <t>Longo Curso</t>
  </si>
  <si>
    <t>Porto Total</t>
  </si>
  <si>
    <t>TUP Total</t>
  </si>
  <si>
    <t>Tipo de Navegação</t>
  </si>
  <si>
    <t>Subtotal</t>
  </si>
  <si>
    <t>Total</t>
  </si>
  <si>
    <t>Movimentação Total de Cargas nos Portos Organizados e Terminais de Uso Privado - 2010 - 2015</t>
  </si>
  <si>
    <t>Evolução da movimentação total de cargas nos portos organizados e terminais de uso privado - 2010 - 2015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</si>
</sst>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\ ;&quot; (&quot;#,##0\);&quot; - &quot;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3" borderId="4" xfId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2" fillId="3" borderId="4" xfId="1" applyNumberFormat="1" applyFont="1" applyFill="1" applyBorder="1" applyAlignment="1">
      <alignment vertical="center"/>
    </xf>
    <xf numFmtId="4" fontId="3" fillId="5" borderId="0" xfId="0" applyNumberFormat="1" applyFont="1" applyFill="1" applyBorder="1" applyAlignment="1">
      <alignment vertical="center"/>
    </xf>
    <xf numFmtId="4" fontId="3" fillId="5" borderId="0" xfId="1" applyNumberFormat="1" applyFont="1" applyFill="1" applyBorder="1" applyAlignment="1">
      <alignment vertical="center"/>
    </xf>
    <xf numFmtId="4" fontId="2" fillId="5" borderId="5" xfId="0" applyNumberFormat="1" applyFont="1" applyFill="1" applyBorder="1" applyAlignment="1">
      <alignment vertical="center"/>
    </xf>
    <xf numFmtId="4" fontId="2" fillId="5" borderId="5" xfId="1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164" fontId="2" fillId="5" borderId="5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B25" sqref="B25"/>
    </sheetView>
  </sheetViews>
  <sheetFormatPr defaultRowHeight="15" x14ac:dyDescent="0.25"/>
  <cols>
    <col min="1" max="1" width="17.28515625" style="2" customWidth="1"/>
    <col min="2" max="2" width="16.42578125" style="2" bestFit="1" customWidth="1"/>
    <col min="3" max="3" width="13.85546875" style="2" bestFit="1" customWidth="1"/>
    <col min="4" max="7" width="15" bestFit="1" customWidth="1"/>
    <col min="8" max="8" width="16.5703125" bestFit="1" customWidth="1"/>
  </cols>
  <sheetData>
    <row r="1" spans="1:8" ht="18" x14ac:dyDescent="0.25">
      <c r="A1" s="26" t="s">
        <v>29</v>
      </c>
    </row>
    <row r="3" spans="1:8" x14ac:dyDescent="0.25">
      <c r="A3" s="32" t="s">
        <v>25</v>
      </c>
      <c r="B3" s="32" t="s">
        <v>1</v>
      </c>
      <c r="C3" s="32">
        <v>2010</v>
      </c>
      <c r="D3" s="32">
        <v>2011</v>
      </c>
      <c r="E3" s="32">
        <v>2012</v>
      </c>
      <c r="F3" s="32">
        <v>2013</v>
      </c>
      <c r="G3" s="32">
        <v>2014</v>
      </c>
      <c r="H3" s="32">
        <v>2015</v>
      </c>
    </row>
    <row r="4" spans="1:8" x14ac:dyDescent="0.25">
      <c r="A4" s="32" t="s">
        <v>3</v>
      </c>
      <c r="B4" s="32" t="s">
        <v>1</v>
      </c>
      <c r="C4" s="32"/>
      <c r="D4" s="32"/>
      <c r="E4" s="32"/>
      <c r="F4" s="32"/>
      <c r="G4" s="32"/>
      <c r="H4" s="32"/>
    </row>
    <row r="5" spans="1:8" ht="15" customHeight="1" x14ac:dyDescent="0.25">
      <c r="A5" s="13" t="s">
        <v>22</v>
      </c>
      <c r="B5" s="13" t="s">
        <v>4</v>
      </c>
      <c r="C5" s="14">
        <v>128639652.65699831</v>
      </c>
      <c r="D5" s="9">
        <v>142868453.30199796</v>
      </c>
      <c r="E5" s="9">
        <v>144842570.78399912</v>
      </c>
      <c r="F5" s="9">
        <v>152512441.96000147</v>
      </c>
      <c r="G5" s="9">
        <v>161456543.69600439</v>
      </c>
      <c r="H5" s="9">
        <v>142113317.98500723</v>
      </c>
    </row>
    <row r="6" spans="1:8" ht="15" customHeight="1" x14ac:dyDescent="0.25">
      <c r="A6" s="13"/>
      <c r="B6" s="13" t="s">
        <v>18</v>
      </c>
      <c r="C6" s="14">
        <v>484601372.23700029</v>
      </c>
      <c r="D6" s="9">
        <v>514600712.16700047</v>
      </c>
      <c r="E6" s="9">
        <v>525700200.73000014</v>
      </c>
      <c r="F6" s="9">
        <v>531683786.06299806</v>
      </c>
      <c r="G6" s="9">
        <v>552172171.82400072</v>
      </c>
      <c r="H6" s="9">
        <v>610357967.67800105</v>
      </c>
    </row>
    <row r="7" spans="1:8" ht="15" customHeight="1" x14ac:dyDescent="0.25">
      <c r="A7" s="16" t="s">
        <v>26</v>
      </c>
      <c r="B7" s="16"/>
      <c r="C7" s="17">
        <v>613241024.89399862</v>
      </c>
      <c r="D7" s="7">
        <v>657469165.46899843</v>
      </c>
      <c r="E7" s="7">
        <v>670542771.51399922</v>
      </c>
      <c r="F7" s="7">
        <v>684196228.02299953</v>
      </c>
      <c r="G7" s="7">
        <v>713628715.52000523</v>
      </c>
      <c r="H7" s="7">
        <v>752471285.66300821</v>
      </c>
    </row>
    <row r="8" spans="1:8" ht="15" customHeight="1" x14ac:dyDescent="0.25">
      <c r="A8" s="13" t="s">
        <v>20</v>
      </c>
      <c r="B8" s="13" t="s">
        <v>4</v>
      </c>
      <c r="C8" s="14">
        <v>127495704.77500008</v>
      </c>
      <c r="D8" s="9">
        <v>135978872.72699991</v>
      </c>
      <c r="E8" s="9">
        <v>138984915.66499978</v>
      </c>
      <c r="F8" s="9">
        <v>141559851.13100016</v>
      </c>
      <c r="G8" s="9">
        <v>147569091.75000015</v>
      </c>
      <c r="H8" s="9">
        <v>150171437.14299977</v>
      </c>
    </row>
    <row r="9" spans="1:8" ht="15" customHeight="1" x14ac:dyDescent="0.25">
      <c r="A9" s="13"/>
      <c r="B9" s="13" t="s">
        <v>18</v>
      </c>
      <c r="C9" s="14">
        <v>54412886.806000017</v>
      </c>
      <c r="D9" s="9">
        <v>56638275.22200001</v>
      </c>
      <c r="E9" s="9">
        <v>58425271.591000028</v>
      </c>
      <c r="F9" s="9">
        <v>63664830.516000047</v>
      </c>
      <c r="G9" s="9">
        <v>64189123.585999861</v>
      </c>
      <c r="H9" s="9">
        <v>61642044.153999425</v>
      </c>
    </row>
    <row r="10" spans="1:8" ht="15" customHeight="1" x14ac:dyDescent="0.25">
      <c r="A10" s="16" t="s">
        <v>26</v>
      </c>
      <c r="B10" s="16"/>
      <c r="C10" s="17">
        <v>181908591.58100009</v>
      </c>
      <c r="D10" s="7">
        <v>192617147.94899991</v>
      </c>
      <c r="E10" s="7">
        <v>197410187.25599983</v>
      </c>
      <c r="F10" s="7">
        <v>205224681.64700022</v>
      </c>
      <c r="G10" s="7">
        <v>211758215.33600003</v>
      </c>
      <c r="H10" s="7">
        <v>211813481.29699922</v>
      </c>
    </row>
    <row r="11" spans="1:8" ht="15" customHeight="1" x14ac:dyDescent="0.25">
      <c r="A11" s="13" t="s">
        <v>21</v>
      </c>
      <c r="B11" s="13" t="s">
        <v>4</v>
      </c>
      <c r="C11" s="14">
        <v>12759147.453000007</v>
      </c>
      <c r="D11" s="9">
        <v>12879691.604999997</v>
      </c>
      <c r="E11" s="9">
        <v>12832383.193999998</v>
      </c>
      <c r="F11" s="9">
        <v>14457272.664999995</v>
      </c>
      <c r="G11" s="9">
        <v>15551459.918000001</v>
      </c>
      <c r="H11" s="9">
        <v>17749388.546999998</v>
      </c>
    </row>
    <row r="12" spans="1:8" ht="15" customHeight="1" x14ac:dyDescent="0.25">
      <c r="A12" s="13"/>
      <c r="B12" s="13" t="s">
        <v>18</v>
      </c>
      <c r="C12" s="14">
        <v>17156015.311000004</v>
      </c>
      <c r="D12" s="9">
        <v>18198073.125999995</v>
      </c>
      <c r="E12" s="9">
        <v>19142595.200999998</v>
      </c>
      <c r="F12" s="9">
        <v>21586072.728000011</v>
      </c>
      <c r="G12" s="9">
        <v>23350766.409000006</v>
      </c>
      <c r="H12" s="9">
        <v>20735399.291999996</v>
      </c>
    </row>
    <row r="13" spans="1:8" ht="15" customHeight="1" x14ac:dyDescent="0.25">
      <c r="A13" s="16" t="s">
        <v>26</v>
      </c>
      <c r="B13" s="16"/>
      <c r="C13" s="17">
        <v>29915162.76400001</v>
      </c>
      <c r="D13" s="7">
        <v>31077764.730999991</v>
      </c>
      <c r="E13" s="7">
        <v>31974978.394999996</v>
      </c>
      <c r="F13" s="7">
        <v>36043345.393000007</v>
      </c>
      <c r="G13" s="7">
        <v>38902226.327000007</v>
      </c>
      <c r="H13" s="7">
        <v>38484787.838999994</v>
      </c>
    </row>
    <row r="14" spans="1:8" ht="15" customHeight="1" x14ac:dyDescent="0.25">
      <c r="A14" s="13" t="s">
        <v>7</v>
      </c>
      <c r="B14" s="13" t="s">
        <v>4</v>
      </c>
      <c r="C14" s="14">
        <v>361712.34900000005</v>
      </c>
      <c r="D14" s="9">
        <v>146460.49599999998</v>
      </c>
      <c r="E14" s="9">
        <v>182075.84499999997</v>
      </c>
      <c r="F14" s="9">
        <v>247650.26900000003</v>
      </c>
      <c r="G14" s="9">
        <v>430494.25199999998</v>
      </c>
      <c r="H14" s="9">
        <v>242499.58000000002</v>
      </c>
    </row>
    <row r="15" spans="1:8" ht="15" customHeight="1" x14ac:dyDescent="0.25">
      <c r="A15" s="13"/>
      <c r="B15" s="13" t="s">
        <v>18</v>
      </c>
      <c r="C15" s="14">
        <v>1475620.4080000003</v>
      </c>
      <c r="D15" s="9">
        <v>2216969.0559999999</v>
      </c>
      <c r="E15" s="9">
        <v>3119421.622</v>
      </c>
      <c r="F15" s="9">
        <v>2282228.608</v>
      </c>
      <c r="G15" s="9">
        <v>2502762.4039999996</v>
      </c>
      <c r="H15" s="9">
        <v>2246291.3710000003</v>
      </c>
    </row>
    <row r="16" spans="1:8" ht="15" customHeight="1" x14ac:dyDescent="0.25">
      <c r="A16" s="16" t="s">
        <v>26</v>
      </c>
      <c r="B16" s="16"/>
      <c r="C16" s="17">
        <v>1837332.7570000004</v>
      </c>
      <c r="D16" s="7">
        <v>2363429.5519999997</v>
      </c>
      <c r="E16" s="7">
        <v>3301497.4670000002</v>
      </c>
      <c r="F16" s="7">
        <v>2529878.8769999999</v>
      </c>
      <c r="G16" s="7">
        <v>2933256.6559999995</v>
      </c>
      <c r="H16" s="7">
        <v>2488790.9510000004</v>
      </c>
    </row>
    <row r="17" spans="1:8" ht="15" customHeight="1" x14ac:dyDescent="0.25">
      <c r="A17" s="13" t="s">
        <v>19</v>
      </c>
      <c r="B17" s="13" t="s">
        <v>4</v>
      </c>
      <c r="C17" s="14">
        <v>4479812.1099999975</v>
      </c>
      <c r="D17" s="9">
        <v>2040824.7369999997</v>
      </c>
      <c r="E17" s="9">
        <v>1139967.395</v>
      </c>
      <c r="F17" s="9">
        <v>1294950.7560000005</v>
      </c>
      <c r="G17" s="9">
        <v>1603056.0749999997</v>
      </c>
      <c r="H17" s="9">
        <v>2250410.0280000004</v>
      </c>
    </row>
    <row r="18" spans="1:8" ht="15" customHeight="1" x14ac:dyDescent="0.25">
      <c r="A18" s="13"/>
      <c r="B18" s="13" t="s">
        <v>18</v>
      </c>
      <c r="C18" s="14">
        <v>105789.41100000001</v>
      </c>
      <c r="D18" s="9">
        <v>1831180.6419999998</v>
      </c>
      <c r="E18" s="9">
        <v>29342.268000000007</v>
      </c>
      <c r="F18" s="9">
        <v>59532.318999999996</v>
      </c>
      <c r="G18" s="9">
        <v>46862.595999999998</v>
      </c>
      <c r="H18" s="9">
        <v>34230.372999999992</v>
      </c>
    </row>
    <row r="19" spans="1:8" ht="15" customHeight="1" x14ac:dyDescent="0.25">
      <c r="A19" s="16" t="s">
        <v>26</v>
      </c>
      <c r="B19" s="16"/>
      <c r="C19" s="17">
        <v>4585601.5209999979</v>
      </c>
      <c r="D19" s="7">
        <v>3872005.3789999997</v>
      </c>
      <c r="E19" s="7">
        <v>1169309.6629999999</v>
      </c>
      <c r="F19" s="7">
        <v>1354483.0750000007</v>
      </c>
      <c r="G19" s="7">
        <v>1649918.6709999999</v>
      </c>
      <c r="H19" s="7">
        <v>2284640.4010000005</v>
      </c>
    </row>
    <row r="20" spans="1:8" ht="15" customHeight="1" x14ac:dyDescent="0.25">
      <c r="A20" s="41" t="s">
        <v>27</v>
      </c>
      <c r="B20" s="18" t="s">
        <v>4</v>
      </c>
      <c r="C20" s="19">
        <v>273736029.34399837</v>
      </c>
      <c r="D20" s="12">
        <v>293914302.8669979</v>
      </c>
      <c r="E20" s="12">
        <v>297981912.88299894</v>
      </c>
      <c r="F20" s="12">
        <v>310072166.78100163</v>
      </c>
      <c r="G20" s="12">
        <v>326610645.69100446</v>
      </c>
      <c r="H20" s="12">
        <v>312527053.28300697</v>
      </c>
    </row>
    <row r="21" spans="1:8" ht="15" customHeight="1" x14ac:dyDescent="0.25">
      <c r="A21" s="42"/>
      <c r="B21" s="18" t="s">
        <v>18</v>
      </c>
      <c r="C21" s="19">
        <v>557751684.17300034</v>
      </c>
      <c r="D21" s="12">
        <v>593485210.21300054</v>
      </c>
      <c r="E21" s="12">
        <v>606416831.41200018</v>
      </c>
      <c r="F21" s="12">
        <v>619276450.23399818</v>
      </c>
      <c r="G21" s="12">
        <v>642261686.8190006</v>
      </c>
      <c r="H21" s="12">
        <v>695015932.86800063</v>
      </c>
    </row>
    <row r="22" spans="1:8" ht="15.75" customHeight="1" thickBot="1" x14ac:dyDescent="0.3">
      <c r="A22" s="43"/>
      <c r="B22" s="20" t="s">
        <v>27</v>
      </c>
      <c r="C22" s="21">
        <v>831487713.51699877</v>
      </c>
      <c r="D22" s="23">
        <v>887399513.07999849</v>
      </c>
      <c r="E22" s="23">
        <v>904398744.29499912</v>
      </c>
      <c r="F22" s="23">
        <v>929348617.01499987</v>
      </c>
      <c r="G22" s="23">
        <v>968872332.510005</v>
      </c>
      <c r="H22" s="23">
        <v>1007542986.1510077</v>
      </c>
    </row>
    <row r="113" spans="3:3" x14ac:dyDescent="0.25">
      <c r="C113" s="5"/>
    </row>
    <row r="114" spans="3:3" x14ac:dyDescent="0.25">
      <c r="C114" s="5"/>
    </row>
  </sheetData>
  <mergeCells count="9">
    <mergeCell ref="C3:C4"/>
    <mergeCell ref="D3:D4"/>
    <mergeCell ref="E3:E4"/>
    <mergeCell ref="F3:F4"/>
    <mergeCell ref="G3:G4"/>
    <mergeCell ref="H3:H4"/>
    <mergeCell ref="A3:A4"/>
    <mergeCell ref="B3:B4"/>
    <mergeCell ref="A20:A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R115"/>
  <sheetViews>
    <sheetView showGridLines="0" zoomScale="70" zoomScaleNormal="70" zoomScaleSheetLayoutView="85" workbookViewId="0">
      <selection activeCell="R1" activeCellId="1" sqref="A1:C1048576 R1:R1048576"/>
    </sheetView>
  </sheetViews>
  <sheetFormatPr defaultColWidth="16.5703125" defaultRowHeight="26.25" customHeight="1" x14ac:dyDescent="0.25"/>
  <cols>
    <col min="1" max="1" width="8.28515625" style="2" customWidth="1"/>
    <col min="2" max="2" width="17.28515625" style="2" customWidth="1"/>
    <col min="3" max="3" width="16.42578125" style="2" bestFit="1" customWidth="1"/>
    <col min="4" max="4" width="15.28515625" style="2" bestFit="1" customWidth="1"/>
    <col min="5" max="5" width="14.5703125" style="2" bestFit="1" customWidth="1"/>
    <col min="6" max="6" width="14.28515625" style="2" bestFit="1" customWidth="1"/>
    <col min="7" max="7" width="19" style="2" bestFit="1" customWidth="1"/>
    <col min="8" max="10" width="15.28515625" style="2" bestFit="1" customWidth="1"/>
    <col min="11" max="11" width="14.28515625" style="2" bestFit="1" customWidth="1"/>
    <col min="12" max="12" width="19" style="2" bestFit="1" customWidth="1"/>
    <col min="13" max="15" width="15.28515625" style="1" bestFit="1" customWidth="1"/>
    <col min="16" max="16" width="14.28515625" style="1" bestFit="1" customWidth="1"/>
    <col min="17" max="17" width="19" style="1" bestFit="1" customWidth="1"/>
    <col min="18" max="18" width="16.7109375" style="2" bestFit="1" customWidth="1"/>
    <col min="19" max="16384" width="16.5703125" style="2"/>
  </cols>
  <sheetData>
    <row r="1" spans="1:18" s="29" customFormat="1" ht="26.25" customHeight="1" x14ac:dyDescent="0.25">
      <c r="A1" s="26" t="s">
        <v>28</v>
      </c>
      <c r="B1" s="27"/>
      <c r="C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8" ht="26.25" customHeight="1" x14ac:dyDescent="0.25">
      <c r="A2" s="1"/>
    </row>
    <row r="3" spans="1:18" ht="26.25" customHeight="1" x14ac:dyDescent="0.25">
      <c r="H3" s="25"/>
      <c r="M3" s="25"/>
      <c r="Q3" s="3"/>
    </row>
    <row r="4" spans="1:18" s="30" customFormat="1" ht="33" customHeight="1" x14ac:dyDescent="0.25">
      <c r="A4" s="32" t="s">
        <v>2</v>
      </c>
      <c r="B4" s="32" t="s">
        <v>25</v>
      </c>
      <c r="C4" s="32" t="s">
        <v>1</v>
      </c>
      <c r="D4" s="32" t="s">
        <v>6</v>
      </c>
      <c r="E4" s="32"/>
      <c r="F4" s="32"/>
      <c r="G4" s="32"/>
      <c r="H4" s="32" t="s">
        <v>23</v>
      </c>
      <c r="I4" s="32" t="s">
        <v>11</v>
      </c>
      <c r="J4" s="32"/>
      <c r="K4" s="32"/>
      <c r="L4" s="32"/>
      <c r="M4" s="32" t="s">
        <v>24</v>
      </c>
      <c r="N4" s="32" t="s">
        <v>0</v>
      </c>
      <c r="O4" s="32"/>
      <c r="P4" s="32"/>
      <c r="Q4" s="32"/>
      <c r="R4" s="32" t="s">
        <v>0</v>
      </c>
    </row>
    <row r="5" spans="1:18" s="30" customFormat="1" ht="33" customHeight="1" x14ac:dyDescent="0.25">
      <c r="A5" s="32" t="s">
        <v>2</v>
      </c>
      <c r="B5" s="32" t="s">
        <v>3</v>
      </c>
      <c r="C5" s="32" t="s">
        <v>1</v>
      </c>
      <c r="D5" s="31" t="s">
        <v>10</v>
      </c>
      <c r="E5" s="31" t="s">
        <v>12</v>
      </c>
      <c r="F5" s="31" t="s">
        <v>9</v>
      </c>
      <c r="G5" s="31" t="s">
        <v>8</v>
      </c>
      <c r="H5" s="32"/>
      <c r="I5" s="31" t="s">
        <v>10</v>
      </c>
      <c r="J5" s="31" t="s">
        <v>12</v>
      </c>
      <c r="K5" s="31" t="s">
        <v>9</v>
      </c>
      <c r="L5" s="31" t="s">
        <v>8</v>
      </c>
      <c r="M5" s="32"/>
      <c r="N5" s="31" t="s">
        <v>10</v>
      </c>
      <c r="O5" s="31" t="s">
        <v>12</v>
      </c>
      <c r="P5" s="31" t="s">
        <v>9</v>
      </c>
      <c r="Q5" s="31" t="s">
        <v>8</v>
      </c>
      <c r="R5" s="32"/>
    </row>
    <row r="6" spans="1:18" ht="26.25" customHeight="1" x14ac:dyDescent="0.25">
      <c r="A6" s="36" t="s">
        <v>5</v>
      </c>
      <c r="B6" s="13" t="s">
        <v>22</v>
      </c>
      <c r="C6" s="13" t="s">
        <v>4</v>
      </c>
      <c r="D6" s="14">
        <v>33351464.48999998</v>
      </c>
      <c r="E6" s="14">
        <v>11659448.337000001</v>
      </c>
      <c r="F6" s="14">
        <v>4823999.4480000045</v>
      </c>
      <c r="G6" s="14">
        <v>24772203.435998268</v>
      </c>
      <c r="H6" s="14">
        <v>74607115.710998252</v>
      </c>
      <c r="I6" s="14">
        <v>20920503.71199999</v>
      </c>
      <c r="J6" s="14">
        <v>26646541.910999984</v>
      </c>
      <c r="K6" s="14">
        <v>1461839.7310000001</v>
      </c>
      <c r="L6" s="14">
        <v>5003651.5920000803</v>
      </c>
      <c r="M6" s="15">
        <v>54032536.946000054</v>
      </c>
      <c r="N6" s="14">
        <f>D6+I6</f>
        <v>54271968.20199997</v>
      </c>
      <c r="O6" s="14">
        <f t="shared" ref="O6:R6" si="0">E6+J6</f>
        <v>38305990.247999981</v>
      </c>
      <c r="P6" s="14">
        <f t="shared" si="0"/>
        <v>6285839.1790000051</v>
      </c>
      <c r="Q6" s="14">
        <f t="shared" si="0"/>
        <v>29775855.027998351</v>
      </c>
      <c r="R6" s="14">
        <f t="shared" si="0"/>
        <v>128639652.65699831</v>
      </c>
    </row>
    <row r="7" spans="1:18" ht="26.25" customHeight="1" x14ac:dyDescent="0.25">
      <c r="A7" s="36"/>
      <c r="B7" s="13"/>
      <c r="C7" s="13" t="s">
        <v>18</v>
      </c>
      <c r="D7" s="14">
        <v>117422502.31799996</v>
      </c>
      <c r="E7" s="14">
        <v>6144651.6690000007</v>
      </c>
      <c r="F7" s="14">
        <v>7567549.0970000029</v>
      </c>
      <c r="G7" s="14">
        <v>30501316.371000215</v>
      </c>
      <c r="H7" s="14">
        <v>161636019.45500016</v>
      </c>
      <c r="I7" s="14">
        <v>283928190.35900009</v>
      </c>
      <c r="J7" s="14">
        <v>23410002.009999998</v>
      </c>
      <c r="K7" s="14">
        <v>12876242.957999995</v>
      </c>
      <c r="L7" s="14">
        <v>2750917.4550000671</v>
      </c>
      <c r="M7" s="15">
        <v>322965352.78200012</v>
      </c>
      <c r="N7" s="14">
        <f t="shared" ref="N7:N78" si="1">D7+I7</f>
        <v>401350692.67700005</v>
      </c>
      <c r="O7" s="14">
        <f t="shared" ref="O7:O78" si="2">E7+J7</f>
        <v>29554653.678999998</v>
      </c>
      <c r="P7" s="14">
        <f t="shared" ref="P7:P78" si="3">F7+K7</f>
        <v>20443792.055</v>
      </c>
      <c r="Q7" s="14">
        <f t="shared" ref="Q7:Q78" si="4">G7+L7</f>
        <v>33252233.826000281</v>
      </c>
      <c r="R7" s="14">
        <f t="shared" ref="R7:R78" si="5">H7+M7</f>
        <v>484601372.23700029</v>
      </c>
    </row>
    <row r="8" spans="1:18" ht="26.25" customHeight="1" x14ac:dyDescent="0.25">
      <c r="A8" s="36"/>
      <c r="B8" s="16" t="s">
        <v>26</v>
      </c>
      <c r="C8" s="16"/>
      <c r="D8" s="17">
        <v>150773966.80799994</v>
      </c>
      <c r="E8" s="17">
        <v>17804100.006000001</v>
      </c>
      <c r="F8" s="17">
        <v>12391548.545000007</v>
      </c>
      <c r="G8" s="17">
        <v>55273519.806998484</v>
      </c>
      <c r="H8" s="17">
        <v>236243135.1659984</v>
      </c>
      <c r="I8" s="17">
        <v>304848694.0710001</v>
      </c>
      <c r="J8" s="17">
        <v>50056543.920999981</v>
      </c>
      <c r="K8" s="17">
        <v>14338082.688999996</v>
      </c>
      <c r="L8" s="17">
        <v>7754569.0470001474</v>
      </c>
      <c r="M8" s="17">
        <v>376997889.72800016</v>
      </c>
      <c r="N8" s="17">
        <f t="shared" si="1"/>
        <v>455622660.87900007</v>
      </c>
      <c r="O8" s="17">
        <f t="shared" si="2"/>
        <v>67860643.926999986</v>
      </c>
      <c r="P8" s="17">
        <f t="shared" si="3"/>
        <v>26729631.234000005</v>
      </c>
      <c r="Q8" s="17">
        <f t="shared" si="4"/>
        <v>63028088.853998631</v>
      </c>
      <c r="R8" s="17">
        <f t="shared" si="5"/>
        <v>613241024.89399862</v>
      </c>
    </row>
    <row r="9" spans="1:18" ht="26.25" customHeight="1" x14ac:dyDescent="0.25">
      <c r="A9" s="36"/>
      <c r="B9" s="13" t="s">
        <v>20</v>
      </c>
      <c r="C9" s="13" t="s">
        <v>4</v>
      </c>
      <c r="D9" s="14">
        <v>10018941.710000001</v>
      </c>
      <c r="E9" s="14">
        <v>13879831.019000011</v>
      </c>
      <c r="F9" s="14">
        <v>1368444.5019999999</v>
      </c>
      <c r="G9" s="14">
        <v>3428919.3690000409</v>
      </c>
      <c r="H9" s="14">
        <v>28696136.60000005</v>
      </c>
      <c r="I9" s="14">
        <v>8237792.9280000003</v>
      </c>
      <c r="J9" s="14">
        <v>85985588.406000018</v>
      </c>
      <c r="K9" s="14">
        <v>2821422.8140000002</v>
      </c>
      <c r="L9" s="14">
        <v>1754764.0270000147</v>
      </c>
      <c r="M9" s="15">
        <v>98799568.175000027</v>
      </c>
      <c r="N9" s="14">
        <f t="shared" si="1"/>
        <v>18256734.638</v>
      </c>
      <c r="O9" s="14">
        <f t="shared" si="2"/>
        <v>99865419.425000027</v>
      </c>
      <c r="P9" s="14">
        <f t="shared" si="3"/>
        <v>4189867.3160000001</v>
      </c>
      <c r="Q9" s="14">
        <f t="shared" si="4"/>
        <v>5183683.3960000556</v>
      </c>
      <c r="R9" s="14">
        <f t="shared" si="5"/>
        <v>127495704.77500008</v>
      </c>
    </row>
    <row r="10" spans="1:18" ht="26.25" customHeight="1" x14ac:dyDescent="0.25">
      <c r="A10" s="36"/>
      <c r="B10" s="13"/>
      <c r="C10" s="13" t="s">
        <v>18</v>
      </c>
      <c r="D10" s="14">
        <v>1606461.3060000001</v>
      </c>
      <c r="E10" s="14">
        <v>8635971.1519999988</v>
      </c>
      <c r="F10" s="14">
        <v>338990.424</v>
      </c>
      <c r="G10" s="14">
        <v>4410566.6420000214</v>
      </c>
      <c r="H10" s="14">
        <v>14991989.524000021</v>
      </c>
      <c r="I10" s="14">
        <v>13771586.323000001</v>
      </c>
      <c r="J10" s="14">
        <v>20735013.328999996</v>
      </c>
      <c r="K10" s="14">
        <v>3900387.6839999994</v>
      </c>
      <c r="L10" s="14">
        <v>1013909.9460000041</v>
      </c>
      <c r="M10" s="15">
        <v>39420897.281999998</v>
      </c>
      <c r="N10" s="14">
        <f t="shared" si="1"/>
        <v>15378047.629000001</v>
      </c>
      <c r="O10" s="14">
        <f t="shared" si="2"/>
        <v>29370984.480999995</v>
      </c>
      <c r="P10" s="14">
        <f t="shared" si="3"/>
        <v>4239378.1079999991</v>
      </c>
      <c r="Q10" s="14">
        <f t="shared" si="4"/>
        <v>5424476.5880000256</v>
      </c>
      <c r="R10" s="14">
        <f t="shared" si="5"/>
        <v>54412886.806000017</v>
      </c>
    </row>
    <row r="11" spans="1:18" ht="26.25" customHeight="1" x14ac:dyDescent="0.25">
      <c r="A11" s="36"/>
      <c r="B11" s="16" t="s">
        <v>26</v>
      </c>
      <c r="C11" s="16"/>
      <c r="D11" s="17">
        <v>11625403.016000001</v>
      </c>
      <c r="E11" s="17">
        <v>22515802.171000011</v>
      </c>
      <c r="F11" s="17">
        <v>1707434.926</v>
      </c>
      <c r="G11" s="17">
        <v>7839486.0110000623</v>
      </c>
      <c r="H11" s="17">
        <v>43688126.124000072</v>
      </c>
      <c r="I11" s="17">
        <v>22009379.251000002</v>
      </c>
      <c r="J11" s="17">
        <v>106720601.73500001</v>
      </c>
      <c r="K11" s="17">
        <v>6721810.4979999997</v>
      </c>
      <c r="L11" s="17">
        <v>2768673.9730000189</v>
      </c>
      <c r="M11" s="17">
        <v>138220465.45700002</v>
      </c>
      <c r="N11" s="17">
        <f t="shared" si="1"/>
        <v>33634782.267000005</v>
      </c>
      <c r="O11" s="17">
        <f t="shared" si="2"/>
        <v>129236403.90600002</v>
      </c>
      <c r="P11" s="17">
        <f t="shared" si="3"/>
        <v>8429245.4239999987</v>
      </c>
      <c r="Q11" s="17">
        <f t="shared" si="4"/>
        <v>10608159.984000081</v>
      </c>
      <c r="R11" s="17">
        <f t="shared" si="5"/>
        <v>181908591.58100009</v>
      </c>
    </row>
    <row r="12" spans="1:18" ht="26.25" customHeight="1" x14ac:dyDescent="0.25">
      <c r="A12" s="36"/>
      <c r="B12" s="13" t="s">
        <v>21</v>
      </c>
      <c r="C12" s="13" t="s">
        <v>4</v>
      </c>
      <c r="D12" s="14">
        <v>1373488.4659999998</v>
      </c>
      <c r="E12" s="14">
        <v>717989.88900000008</v>
      </c>
      <c r="F12" s="14">
        <v>421605.49400000006</v>
      </c>
      <c r="G12" s="14">
        <v>15001.949999999999</v>
      </c>
      <c r="H12" s="14">
        <v>2528085.7990000001</v>
      </c>
      <c r="I12" s="14">
        <v>3298954.9789999998</v>
      </c>
      <c r="J12" s="14">
        <v>3439884.9139999994</v>
      </c>
      <c r="K12" s="14">
        <v>3363787.0570000065</v>
      </c>
      <c r="L12" s="14">
        <v>128434.70400000001</v>
      </c>
      <c r="M12" s="15">
        <v>10231061.654000007</v>
      </c>
      <c r="N12" s="14">
        <f t="shared" si="1"/>
        <v>4672443.4449999994</v>
      </c>
      <c r="O12" s="14">
        <f t="shared" si="2"/>
        <v>4157874.8029999994</v>
      </c>
      <c r="P12" s="14">
        <f t="shared" si="3"/>
        <v>3785392.5510000065</v>
      </c>
      <c r="Q12" s="14">
        <f t="shared" si="4"/>
        <v>143436.65400000001</v>
      </c>
      <c r="R12" s="14">
        <f t="shared" si="5"/>
        <v>12759147.453000007</v>
      </c>
    </row>
    <row r="13" spans="1:18" ht="26.25" customHeight="1" x14ac:dyDescent="0.25">
      <c r="A13" s="36"/>
      <c r="B13" s="13"/>
      <c r="C13" s="13" t="s">
        <v>18</v>
      </c>
      <c r="D13" s="14">
        <v>3143467.1710000015</v>
      </c>
      <c r="E13" s="14">
        <v>697236.96600000025</v>
      </c>
      <c r="F13" s="14">
        <v>153467.61999999997</v>
      </c>
      <c r="G13" s="14">
        <v>12761.822</v>
      </c>
      <c r="H13" s="14">
        <v>4006933.5790000022</v>
      </c>
      <c r="I13" s="14">
        <v>6239901.2970000012</v>
      </c>
      <c r="J13" s="14">
        <v>3020651.7860000003</v>
      </c>
      <c r="K13" s="14">
        <v>3686688.0080000004</v>
      </c>
      <c r="L13" s="14">
        <v>201840.64100000006</v>
      </c>
      <c r="M13" s="15">
        <v>13149081.732000003</v>
      </c>
      <c r="N13" s="14">
        <f t="shared" si="1"/>
        <v>9383368.4680000022</v>
      </c>
      <c r="O13" s="14">
        <f t="shared" si="2"/>
        <v>3717888.7520000003</v>
      </c>
      <c r="P13" s="14">
        <f t="shared" si="3"/>
        <v>3840155.6280000005</v>
      </c>
      <c r="Q13" s="14">
        <f t="shared" si="4"/>
        <v>214602.46300000005</v>
      </c>
      <c r="R13" s="14">
        <f t="shared" si="5"/>
        <v>17156015.311000004</v>
      </c>
    </row>
    <row r="14" spans="1:18" ht="26.25" customHeight="1" x14ac:dyDescent="0.25">
      <c r="A14" s="36"/>
      <c r="B14" s="16" t="s">
        <v>26</v>
      </c>
      <c r="C14" s="16"/>
      <c r="D14" s="17">
        <v>4516955.637000001</v>
      </c>
      <c r="E14" s="17">
        <v>1415226.8550000004</v>
      </c>
      <c r="F14" s="17">
        <v>575073.11400000006</v>
      </c>
      <c r="G14" s="17">
        <v>27763.771999999997</v>
      </c>
      <c r="H14" s="17">
        <v>6535019.3780000024</v>
      </c>
      <c r="I14" s="17">
        <v>9538856.2760000005</v>
      </c>
      <c r="J14" s="17">
        <v>6460536.6999999993</v>
      </c>
      <c r="K14" s="17">
        <v>7050475.0650000069</v>
      </c>
      <c r="L14" s="17">
        <v>330275.34500000009</v>
      </c>
      <c r="M14" s="17">
        <v>23380143.386000007</v>
      </c>
      <c r="N14" s="17">
        <f t="shared" si="1"/>
        <v>14055811.913000003</v>
      </c>
      <c r="O14" s="17">
        <f t="shared" si="2"/>
        <v>7875763.5549999997</v>
      </c>
      <c r="P14" s="17">
        <f t="shared" si="3"/>
        <v>7625548.179000007</v>
      </c>
      <c r="Q14" s="17">
        <f t="shared" si="4"/>
        <v>358039.11700000009</v>
      </c>
      <c r="R14" s="17">
        <f t="shared" si="5"/>
        <v>29915162.76400001</v>
      </c>
    </row>
    <row r="15" spans="1:18" ht="26.25" customHeight="1" x14ac:dyDescent="0.25">
      <c r="A15" s="36"/>
      <c r="B15" s="13" t="s">
        <v>7</v>
      </c>
      <c r="C15" s="13" t="s">
        <v>4</v>
      </c>
      <c r="D15" s="14">
        <v>3987.5</v>
      </c>
      <c r="E15" s="14"/>
      <c r="F15" s="14">
        <v>50253.57699999999</v>
      </c>
      <c r="G15" s="14">
        <v>923.51</v>
      </c>
      <c r="H15" s="14">
        <v>55164.586999999992</v>
      </c>
      <c r="I15" s="14">
        <v>959.48</v>
      </c>
      <c r="J15" s="14">
        <v>247697.80100000001</v>
      </c>
      <c r="K15" s="14">
        <v>57890.481000000022</v>
      </c>
      <c r="L15" s="14"/>
      <c r="M15" s="15">
        <v>306547.76200000005</v>
      </c>
      <c r="N15" s="14">
        <f t="shared" si="1"/>
        <v>4946.9799999999996</v>
      </c>
      <c r="O15" s="14">
        <f t="shared" si="2"/>
        <v>247697.80100000001</v>
      </c>
      <c r="P15" s="14">
        <f t="shared" si="3"/>
        <v>108144.05800000002</v>
      </c>
      <c r="Q15" s="14">
        <f t="shared" si="4"/>
        <v>923.51</v>
      </c>
      <c r="R15" s="14">
        <f t="shared" si="5"/>
        <v>361712.34900000005</v>
      </c>
    </row>
    <row r="16" spans="1:18" ht="26.25" customHeight="1" x14ac:dyDescent="0.25">
      <c r="A16" s="36"/>
      <c r="B16" s="13"/>
      <c r="C16" s="13" t="s">
        <v>18</v>
      </c>
      <c r="D16" s="14">
        <v>13821.6</v>
      </c>
      <c r="E16" s="14">
        <v>125607.22600000001</v>
      </c>
      <c r="F16" s="14">
        <v>148112.30599999998</v>
      </c>
      <c r="G16" s="14">
        <v>1974.24</v>
      </c>
      <c r="H16" s="14">
        <v>289515.37199999997</v>
      </c>
      <c r="I16" s="14">
        <v>24289.148000000001</v>
      </c>
      <c r="J16" s="14">
        <v>1103682.7920000004</v>
      </c>
      <c r="K16" s="14">
        <v>58133.095999999969</v>
      </c>
      <c r="L16" s="14"/>
      <c r="M16" s="15">
        <v>1186105.0360000003</v>
      </c>
      <c r="N16" s="14">
        <f t="shared" si="1"/>
        <v>38110.748</v>
      </c>
      <c r="O16" s="14">
        <f t="shared" si="2"/>
        <v>1229290.0180000004</v>
      </c>
      <c r="P16" s="14">
        <f t="shared" si="3"/>
        <v>206245.40199999994</v>
      </c>
      <c r="Q16" s="14">
        <f t="shared" si="4"/>
        <v>1974.24</v>
      </c>
      <c r="R16" s="14">
        <f t="shared" si="5"/>
        <v>1475620.4080000003</v>
      </c>
    </row>
    <row r="17" spans="1:18" ht="26.25" customHeight="1" x14ac:dyDescent="0.25">
      <c r="A17" s="36"/>
      <c r="B17" s="16" t="s">
        <v>26</v>
      </c>
      <c r="C17" s="16"/>
      <c r="D17" s="17">
        <v>17809.099999999999</v>
      </c>
      <c r="E17" s="17">
        <v>125607.22600000001</v>
      </c>
      <c r="F17" s="17">
        <v>198365.88299999997</v>
      </c>
      <c r="G17" s="17">
        <v>2897.75</v>
      </c>
      <c r="H17" s="17">
        <v>344679.95899999997</v>
      </c>
      <c r="I17" s="17">
        <v>25248.628000000001</v>
      </c>
      <c r="J17" s="17">
        <v>1351380.5930000003</v>
      </c>
      <c r="K17" s="17">
        <v>116023.57699999999</v>
      </c>
      <c r="L17" s="17"/>
      <c r="M17" s="17">
        <v>1492652.7980000004</v>
      </c>
      <c r="N17" s="17">
        <f t="shared" si="1"/>
        <v>43057.728000000003</v>
      </c>
      <c r="O17" s="17">
        <f t="shared" si="2"/>
        <v>1476987.8190000004</v>
      </c>
      <c r="P17" s="17">
        <f t="shared" si="3"/>
        <v>314389.45999999996</v>
      </c>
      <c r="Q17" s="17">
        <f t="shared" si="4"/>
        <v>2897.75</v>
      </c>
      <c r="R17" s="17">
        <f t="shared" si="5"/>
        <v>1837332.7570000004</v>
      </c>
    </row>
    <row r="18" spans="1:18" ht="26.25" customHeight="1" x14ac:dyDescent="0.25">
      <c r="A18" s="36"/>
      <c r="B18" s="13" t="s">
        <v>19</v>
      </c>
      <c r="C18" s="13" t="s">
        <v>4</v>
      </c>
      <c r="D18" s="14">
        <v>1533279.7109999987</v>
      </c>
      <c r="E18" s="14">
        <v>120547.82800000001</v>
      </c>
      <c r="F18" s="14">
        <v>7890.43</v>
      </c>
      <c r="G18" s="14">
        <v>4949.2039999999997</v>
      </c>
      <c r="H18" s="14">
        <v>1666667.1729999986</v>
      </c>
      <c r="I18" s="14"/>
      <c r="J18" s="14">
        <v>2812588.5869999998</v>
      </c>
      <c r="K18" s="14">
        <v>19.78</v>
      </c>
      <c r="L18" s="14">
        <v>536.56999999999994</v>
      </c>
      <c r="M18" s="15">
        <v>2813144.9369999995</v>
      </c>
      <c r="N18" s="14">
        <f t="shared" si="1"/>
        <v>1533279.7109999987</v>
      </c>
      <c r="O18" s="14">
        <f t="shared" si="2"/>
        <v>2933136.415</v>
      </c>
      <c r="P18" s="14">
        <f t="shared" si="3"/>
        <v>7910.21</v>
      </c>
      <c r="Q18" s="14">
        <f t="shared" si="4"/>
        <v>5485.7739999999994</v>
      </c>
      <c r="R18" s="14">
        <f t="shared" si="5"/>
        <v>4479812.1099999975</v>
      </c>
    </row>
    <row r="19" spans="1:18" ht="26.25" customHeight="1" x14ac:dyDescent="0.25">
      <c r="A19" s="36"/>
      <c r="B19" s="13"/>
      <c r="C19" s="13" t="s">
        <v>18</v>
      </c>
      <c r="D19" s="14">
        <v>1945.52</v>
      </c>
      <c r="E19" s="14">
        <v>4656.4970000000003</v>
      </c>
      <c r="F19" s="14">
        <v>2223.3690000000001</v>
      </c>
      <c r="G19" s="14">
        <v>172.12899999999999</v>
      </c>
      <c r="H19" s="14">
        <v>8997.5150000000012</v>
      </c>
      <c r="I19" s="14">
        <v>38793</v>
      </c>
      <c r="J19" s="14">
        <v>57998.896000000001</v>
      </c>
      <c r="K19" s="14"/>
      <c r="L19" s="14"/>
      <c r="M19" s="15">
        <v>96791.896000000008</v>
      </c>
      <c r="N19" s="14">
        <f t="shared" si="1"/>
        <v>40738.519999999997</v>
      </c>
      <c r="O19" s="14">
        <f t="shared" si="2"/>
        <v>62655.393000000004</v>
      </c>
      <c r="P19" s="14">
        <f t="shared" si="3"/>
        <v>2223.3690000000001</v>
      </c>
      <c r="Q19" s="14">
        <f t="shared" si="4"/>
        <v>172.12899999999999</v>
      </c>
      <c r="R19" s="14">
        <f t="shared" si="5"/>
        <v>105789.41100000001</v>
      </c>
    </row>
    <row r="20" spans="1:18" ht="26.25" customHeight="1" x14ac:dyDescent="0.25">
      <c r="A20" s="36"/>
      <c r="B20" s="16" t="s">
        <v>26</v>
      </c>
      <c r="C20" s="16"/>
      <c r="D20" s="17">
        <v>1535225.2309999987</v>
      </c>
      <c r="E20" s="17">
        <v>125204.32500000001</v>
      </c>
      <c r="F20" s="17">
        <v>10113.799000000001</v>
      </c>
      <c r="G20" s="17">
        <v>5121.3329999999996</v>
      </c>
      <c r="H20" s="17">
        <v>1675664.6879999985</v>
      </c>
      <c r="I20" s="17">
        <v>38793</v>
      </c>
      <c r="J20" s="17">
        <v>2870587.483</v>
      </c>
      <c r="K20" s="17">
        <v>19.78</v>
      </c>
      <c r="L20" s="17">
        <v>536.56999999999994</v>
      </c>
      <c r="M20" s="17">
        <v>2909936.8329999996</v>
      </c>
      <c r="N20" s="17">
        <f t="shared" si="1"/>
        <v>1574018.2309999987</v>
      </c>
      <c r="O20" s="17">
        <f t="shared" si="2"/>
        <v>2995791.8080000002</v>
      </c>
      <c r="P20" s="17">
        <f t="shared" si="3"/>
        <v>10133.579000000002</v>
      </c>
      <c r="Q20" s="17">
        <f t="shared" si="4"/>
        <v>5657.9029999999993</v>
      </c>
      <c r="R20" s="17">
        <f t="shared" si="5"/>
        <v>4585601.5209999979</v>
      </c>
    </row>
    <row r="21" spans="1:18" ht="26.25" customHeight="1" x14ac:dyDescent="0.25">
      <c r="A21" s="36"/>
      <c r="B21" s="41" t="s">
        <v>27</v>
      </c>
      <c r="C21" s="18" t="s">
        <v>4</v>
      </c>
      <c r="D21" s="19">
        <f>D6+D9+D12+D15+D18</f>
        <v>46281161.876999974</v>
      </c>
      <c r="E21" s="19">
        <f t="shared" ref="E21:R21" si="6">E6+E9+E12+E15+E18</f>
        <v>26377817.073000014</v>
      </c>
      <c r="F21" s="19">
        <f t="shared" si="6"/>
        <v>6672193.4510000041</v>
      </c>
      <c r="G21" s="19">
        <f t="shared" si="6"/>
        <v>28221997.468998309</v>
      </c>
      <c r="H21" s="19">
        <f t="shared" si="6"/>
        <v>107553169.86999829</v>
      </c>
      <c r="I21" s="19">
        <f t="shared" si="6"/>
        <v>32458211.098999988</v>
      </c>
      <c r="J21" s="19">
        <f t="shared" si="6"/>
        <v>119132301.619</v>
      </c>
      <c r="K21" s="19">
        <f t="shared" si="6"/>
        <v>7704959.8630000064</v>
      </c>
      <c r="L21" s="19">
        <f t="shared" si="6"/>
        <v>6887386.8930000952</v>
      </c>
      <c r="M21" s="19">
        <f t="shared" si="6"/>
        <v>166182859.4740001</v>
      </c>
      <c r="N21" s="19">
        <f t="shared" si="6"/>
        <v>78739372.975999966</v>
      </c>
      <c r="O21" s="19">
        <f t="shared" si="6"/>
        <v>145510118.692</v>
      </c>
      <c r="P21" s="19">
        <f t="shared" si="6"/>
        <v>14377153.314000012</v>
      </c>
      <c r="Q21" s="19">
        <f t="shared" si="6"/>
        <v>35109384.361998402</v>
      </c>
      <c r="R21" s="19">
        <f t="shared" si="6"/>
        <v>273736029.34399837</v>
      </c>
    </row>
    <row r="22" spans="1:18" ht="26.25" customHeight="1" x14ac:dyDescent="0.25">
      <c r="A22" s="36"/>
      <c r="B22" s="42"/>
      <c r="C22" s="18" t="s">
        <v>18</v>
      </c>
      <c r="D22" s="19">
        <f t="shared" ref="D22:R22" si="7">D7+D10+D13+D16+D19</f>
        <v>122188197.91499995</v>
      </c>
      <c r="E22" s="19">
        <f t="shared" si="7"/>
        <v>15608123.509999998</v>
      </c>
      <c r="F22" s="19">
        <f t="shared" si="7"/>
        <v>8210342.8160000024</v>
      </c>
      <c r="G22" s="19">
        <f t="shared" si="7"/>
        <v>34926791.204000235</v>
      </c>
      <c r="H22" s="19">
        <f t="shared" si="7"/>
        <v>180933455.44500017</v>
      </c>
      <c r="I22" s="19">
        <f t="shared" si="7"/>
        <v>304002760.12700009</v>
      </c>
      <c r="J22" s="19">
        <f t="shared" si="7"/>
        <v>48327348.812999994</v>
      </c>
      <c r="K22" s="19">
        <f t="shared" si="7"/>
        <v>20521451.745999996</v>
      </c>
      <c r="L22" s="19">
        <f t="shared" si="7"/>
        <v>3966668.0420000711</v>
      </c>
      <c r="M22" s="19">
        <f t="shared" si="7"/>
        <v>376818228.72800016</v>
      </c>
      <c r="N22" s="19">
        <f t="shared" si="7"/>
        <v>426190958.04200006</v>
      </c>
      <c r="O22" s="19">
        <f t="shared" si="7"/>
        <v>63935472.322999999</v>
      </c>
      <c r="P22" s="19">
        <f t="shared" si="7"/>
        <v>28731794.561999999</v>
      </c>
      <c r="Q22" s="19">
        <f t="shared" si="7"/>
        <v>38893459.246000305</v>
      </c>
      <c r="R22" s="19">
        <f t="shared" si="7"/>
        <v>557751684.17300034</v>
      </c>
    </row>
    <row r="23" spans="1:18" s="24" customFormat="1" ht="26.25" customHeight="1" thickBot="1" x14ac:dyDescent="0.3">
      <c r="A23" s="37"/>
      <c r="B23" s="43"/>
      <c r="C23" s="20" t="s">
        <v>27</v>
      </c>
      <c r="D23" s="21">
        <f>D21+D22</f>
        <v>168469359.79199994</v>
      </c>
      <c r="E23" s="21">
        <f t="shared" ref="E23:R23" si="8">E21+E22</f>
        <v>41985940.583000012</v>
      </c>
      <c r="F23" s="21">
        <f t="shared" si="8"/>
        <v>14882536.267000007</v>
      </c>
      <c r="G23" s="21">
        <f t="shared" si="8"/>
        <v>63148788.672998548</v>
      </c>
      <c r="H23" s="21">
        <f t="shared" si="8"/>
        <v>288486625.31499845</v>
      </c>
      <c r="I23" s="21">
        <f t="shared" si="8"/>
        <v>336460971.22600007</v>
      </c>
      <c r="J23" s="21">
        <f t="shared" si="8"/>
        <v>167459650.43199998</v>
      </c>
      <c r="K23" s="21">
        <f t="shared" si="8"/>
        <v>28226411.609000001</v>
      </c>
      <c r="L23" s="21">
        <f t="shared" si="8"/>
        <v>10854054.935000166</v>
      </c>
      <c r="M23" s="21">
        <f t="shared" si="8"/>
        <v>543001088.20200026</v>
      </c>
      <c r="N23" s="21">
        <f t="shared" si="8"/>
        <v>504930331.01800001</v>
      </c>
      <c r="O23" s="21">
        <f t="shared" si="8"/>
        <v>209445591.01499999</v>
      </c>
      <c r="P23" s="21">
        <f t="shared" si="8"/>
        <v>43108947.876000009</v>
      </c>
      <c r="Q23" s="21">
        <f t="shared" si="8"/>
        <v>74002843.607998699</v>
      </c>
      <c r="R23" s="21">
        <f t="shared" si="8"/>
        <v>831487713.51699877</v>
      </c>
    </row>
    <row r="24" spans="1:18" ht="26.25" customHeight="1" x14ac:dyDescent="0.25">
      <c r="A24" s="38" t="s">
        <v>13</v>
      </c>
      <c r="B24" s="8" t="s">
        <v>22</v>
      </c>
      <c r="C24" s="8" t="s">
        <v>4</v>
      </c>
      <c r="D24" s="9">
        <v>37962659.675000019</v>
      </c>
      <c r="E24" s="9">
        <v>12826103.870999999</v>
      </c>
      <c r="F24" s="9">
        <v>4282866.3079999946</v>
      </c>
      <c r="G24" s="9">
        <v>28411341.698997729</v>
      </c>
      <c r="H24" s="9">
        <v>83482971.552997738</v>
      </c>
      <c r="I24" s="9">
        <v>23921447.204999998</v>
      </c>
      <c r="J24" s="9">
        <v>27993067.704000004</v>
      </c>
      <c r="K24" s="9">
        <v>869015.55599999987</v>
      </c>
      <c r="L24" s="9">
        <v>6601951.2840002077</v>
      </c>
      <c r="M24" s="10">
        <v>59385481.749000214</v>
      </c>
      <c r="N24" s="9">
        <f t="shared" si="1"/>
        <v>61884106.880000018</v>
      </c>
      <c r="O24" s="9">
        <f t="shared" si="2"/>
        <v>40819171.575000003</v>
      </c>
      <c r="P24" s="9">
        <f t="shared" si="3"/>
        <v>5151881.8639999945</v>
      </c>
      <c r="Q24" s="9">
        <f t="shared" si="4"/>
        <v>35013292.982997939</v>
      </c>
      <c r="R24" s="9">
        <f t="shared" si="5"/>
        <v>142868453.30199796</v>
      </c>
    </row>
    <row r="25" spans="1:18" ht="26.25" customHeight="1" x14ac:dyDescent="0.25">
      <c r="A25" s="39"/>
      <c r="B25" s="8"/>
      <c r="C25" s="8" t="s">
        <v>18</v>
      </c>
      <c r="D25" s="9">
        <v>127311705.50799997</v>
      </c>
      <c r="E25" s="9">
        <v>5787024.8760000002</v>
      </c>
      <c r="F25" s="9">
        <v>8685894.6679999996</v>
      </c>
      <c r="G25" s="9">
        <v>32775633.245000303</v>
      </c>
      <c r="H25" s="9">
        <v>174560258.29700029</v>
      </c>
      <c r="I25" s="9">
        <v>297952660.86899996</v>
      </c>
      <c r="J25" s="9">
        <v>22932551.479999997</v>
      </c>
      <c r="K25" s="9">
        <v>15583225.981999997</v>
      </c>
      <c r="L25" s="9">
        <v>3572015.5390001913</v>
      </c>
      <c r="M25" s="10">
        <v>340040453.87000018</v>
      </c>
      <c r="N25" s="9">
        <f t="shared" si="1"/>
        <v>425264366.37699991</v>
      </c>
      <c r="O25" s="9">
        <f t="shared" si="2"/>
        <v>28719576.355999999</v>
      </c>
      <c r="P25" s="9">
        <f t="shared" si="3"/>
        <v>24269120.649999999</v>
      </c>
      <c r="Q25" s="9">
        <f t="shared" si="4"/>
        <v>36347648.784000494</v>
      </c>
      <c r="R25" s="9">
        <f t="shared" si="5"/>
        <v>514600712.16700047</v>
      </c>
    </row>
    <row r="26" spans="1:18" ht="26.25" customHeight="1" x14ac:dyDescent="0.25">
      <c r="A26" s="39"/>
      <c r="B26" s="4" t="s">
        <v>26</v>
      </c>
      <c r="C26" s="4"/>
      <c r="D26" s="7">
        <v>165274365.183</v>
      </c>
      <c r="E26" s="7">
        <v>18613128.747000001</v>
      </c>
      <c r="F26" s="7">
        <v>12968760.975999994</v>
      </c>
      <c r="G26" s="7">
        <v>61186974.943998031</v>
      </c>
      <c r="H26" s="7">
        <v>258043229.84999803</v>
      </c>
      <c r="I26" s="7">
        <v>321874108.07399994</v>
      </c>
      <c r="J26" s="7">
        <v>50925619.184</v>
      </c>
      <c r="K26" s="7">
        <v>16452241.537999997</v>
      </c>
      <c r="L26" s="7">
        <v>10173966.823000399</v>
      </c>
      <c r="M26" s="7">
        <v>399425935.61900038</v>
      </c>
      <c r="N26" s="7">
        <f t="shared" si="1"/>
        <v>487148473.25699997</v>
      </c>
      <c r="O26" s="7">
        <f t="shared" si="2"/>
        <v>69538747.930999994</v>
      </c>
      <c r="P26" s="7">
        <f t="shared" si="3"/>
        <v>29421002.513999991</v>
      </c>
      <c r="Q26" s="7">
        <f t="shared" si="4"/>
        <v>71360941.766998425</v>
      </c>
      <c r="R26" s="7">
        <f t="shared" si="5"/>
        <v>657469165.46899843</v>
      </c>
    </row>
    <row r="27" spans="1:18" ht="26.25" customHeight="1" x14ac:dyDescent="0.25">
      <c r="A27" s="39"/>
      <c r="B27" s="8" t="s">
        <v>20</v>
      </c>
      <c r="C27" s="8" t="s">
        <v>4</v>
      </c>
      <c r="D27" s="9">
        <v>8866470.5469999984</v>
      </c>
      <c r="E27" s="9">
        <v>13349332.103000004</v>
      </c>
      <c r="F27" s="9">
        <v>1594005.6770000001</v>
      </c>
      <c r="G27" s="9">
        <v>3739161.8129999158</v>
      </c>
      <c r="H27" s="9">
        <v>27548970.139999919</v>
      </c>
      <c r="I27" s="9">
        <v>12247973.689000001</v>
      </c>
      <c r="J27" s="9">
        <v>91276235.077999994</v>
      </c>
      <c r="K27" s="9">
        <v>3023281.219</v>
      </c>
      <c r="L27" s="9">
        <v>1882412.600999997</v>
      </c>
      <c r="M27" s="10">
        <v>108429902.58699998</v>
      </c>
      <c r="N27" s="9">
        <f t="shared" si="1"/>
        <v>21114444.236000001</v>
      </c>
      <c r="O27" s="9">
        <f t="shared" si="2"/>
        <v>104625567.18099999</v>
      </c>
      <c r="P27" s="9">
        <f t="shared" si="3"/>
        <v>4617286.8959999997</v>
      </c>
      <c r="Q27" s="9">
        <f t="shared" si="4"/>
        <v>5621574.4139999133</v>
      </c>
      <c r="R27" s="9">
        <f t="shared" si="5"/>
        <v>135978872.72699991</v>
      </c>
    </row>
    <row r="28" spans="1:18" ht="26.25" customHeight="1" x14ac:dyDescent="0.25">
      <c r="A28" s="39"/>
      <c r="B28" s="8"/>
      <c r="C28" s="8" t="s">
        <v>18</v>
      </c>
      <c r="D28" s="9">
        <v>1650602.6939999999</v>
      </c>
      <c r="E28" s="9">
        <v>8654903.9089999981</v>
      </c>
      <c r="F28" s="9">
        <v>100822.14600000001</v>
      </c>
      <c r="G28" s="9">
        <v>5024314.5660000015</v>
      </c>
      <c r="H28" s="9">
        <v>15430643.314999999</v>
      </c>
      <c r="I28" s="9">
        <v>16486212.446</v>
      </c>
      <c r="J28" s="9">
        <v>19190571.812000003</v>
      </c>
      <c r="K28" s="9">
        <v>4223414.9339999985</v>
      </c>
      <c r="L28" s="9">
        <v>1307432.715000008</v>
      </c>
      <c r="M28" s="10">
        <v>41207631.907000013</v>
      </c>
      <c r="N28" s="9">
        <f t="shared" si="1"/>
        <v>18136815.140000001</v>
      </c>
      <c r="O28" s="9">
        <f t="shared" si="2"/>
        <v>27845475.721000001</v>
      </c>
      <c r="P28" s="9">
        <f t="shared" si="3"/>
        <v>4324237.0799999982</v>
      </c>
      <c r="Q28" s="9">
        <f t="shared" si="4"/>
        <v>6331747.2810000097</v>
      </c>
      <c r="R28" s="9">
        <f t="shared" si="5"/>
        <v>56638275.22200001</v>
      </c>
    </row>
    <row r="29" spans="1:18" ht="26.25" customHeight="1" x14ac:dyDescent="0.25">
      <c r="A29" s="39"/>
      <c r="B29" s="4" t="s">
        <v>26</v>
      </c>
      <c r="C29" s="4"/>
      <c r="D29" s="7">
        <v>10517073.240999999</v>
      </c>
      <c r="E29" s="7">
        <v>22004236.012000002</v>
      </c>
      <c r="F29" s="7">
        <v>1694827.8230000001</v>
      </c>
      <c r="G29" s="7">
        <v>8763476.3789999168</v>
      </c>
      <c r="H29" s="7">
        <v>42979613.454999916</v>
      </c>
      <c r="I29" s="7">
        <v>28734186.135000002</v>
      </c>
      <c r="J29" s="7">
        <v>110466806.89</v>
      </c>
      <c r="K29" s="7">
        <v>7246696.152999999</v>
      </c>
      <c r="L29" s="7">
        <v>3189845.3160000052</v>
      </c>
      <c r="M29" s="7">
        <v>149637534.49399999</v>
      </c>
      <c r="N29" s="7">
        <f t="shared" si="1"/>
        <v>39251259.376000002</v>
      </c>
      <c r="O29" s="7">
        <f t="shared" si="2"/>
        <v>132471042.90200001</v>
      </c>
      <c r="P29" s="7">
        <f t="shared" si="3"/>
        <v>8941523.9759999998</v>
      </c>
      <c r="Q29" s="7">
        <f t="shared" si="4"/>
        <v>11953321.694999922</v>
      </c>
      <c r="R29" s="7">
        <f t="shared" si="5"/>
        <v>192617147.94899991</v>
      </c>
    </row>
    <row r="30" spans="1:18" ht="26.25" customHeight="1" x14ac:dyDescent="0.25">
      <c r="A30" s="39"/>
      <c r="B30" s="8" t="s">
        <v>21</v>
      </c>
      <c r="C30" s="8" t="s">
        <v>4</v>
      </c>
      <c r="D30" s="9">
        <v>1925862.3769999999</v>
      </c>
      <c r="E30" s="9">
        <v>1026135.2659999998</v>
      </c>
      <c r="F30" s="9">
        <v>449640.03399999993</v>
      </c>
      <c r="G30" s="9">
        <v>4549.6950000000006</v>
      </c>
      <c r="H30" s="9">
        <v>3406187.3719999995</v>
      </c>
      <c r="I30" s="9">
        <v>3954470.4469999983</v>
      </c>
      <c r="J30" s="9">
        <v>2548954.8569999994</v>
      </c>
      <c r="K30" s="9">
        <v>2963710.8320000009</v>
      </c>
      <c r="L30" s="9">
        <v>6368.0970000000016</v>
      </c>
      <c r="M30" s="10">
        <v>9473504.2329999972</v>
      </c>
      <c r="N30" s="9">
        <f t="shared" si="1"/>
        <v>5880332.8239999982</v>
      </c>
      <c r="O30" s="9">
        <f t="shared" si="2"/>
        <v>3575090.1229999992</v>
      </c>
      <c r="P30" s="9">
        <f t="shared" si="3"/>
        <v>3413350.8660000009</v>
      </c>
      <c r="Q30" s="9">
        <f t="shared" si="4"/>
        <v>10917.792000000001</v>
      </c>
      <c r="R30" s="9">
        <f t="shared" si="5"/>
        <v>12879691.604999997</v>
      </c>
    </row>
    <row r="31" spans="1:18" ht="26.25" customHeight="1" x14ac:dyDescent="0.25">
      <c r="A31" s="39"/>
      <c r="B31" s="8"/>
      <c r="C31" s="8" t="s">
        <v>18</v>
      </c>
      <c r="D31" s="9">
        <v>2250068.5999999996</v>
      </c>
      <c r="E31" s="9">
        <v>850968.39300000004</v>
      </c>
      <c r="F31" s="9">
        <v>67547.205000000016</v>
      </c>
      <c r="G31" s="9">
        <v>1520.451</v>
      </c>
      <c r="H31" s="9">
        <v>3170104.6489999997</v>
      </c>
      <c r="I31" s="9">
        <v>8599681.1539999992</v>
      </c>
      <c r="J31" s="9">
        <v>3285333.2510000002</v>
      </c>
      <c r="K31" s="9">
        <v>3132576.1249999963</v>
      </c>
      <c r="L31" s="9">
        <v>10377.947</v>
      </c>
      <c r="M31" s="10">
        <v>15027968.476999996</v>
      </c>
      <c r="N31" s="9">
        <f t="shared" si="1"/>
        <v>10849749.753999999</v>
      </c>
      <c r="O31" s="9">
        <f t="shared" si="2"/>
        <v>4136301.6440000003</v>
      </c>
      <c r="P31" s="9">
        <f t="shared" si="3"/>
        <v>3200123.3299999963</v>
      </c>
      <c r="Q31" s="9">
        <f t="shared" si="4"/>
        <v>11898.398000000001</v>
      </c>
      <c r="R31" s="9">
        <f t="shared" si="5"/>
        <v>18198073.125999995</v>
      </c>
    </row>
    <row r="32" spans="1:18" ht="26.25" customHeight="1" x14ac:dyDescent="0.25">
      <c r="A32" s="39"/>
      <c r="B32" s="4" t="s">
        <v>26</v>
      </c>
      <c r="C32" s="4"/>
      <c r="D32" s="7">
        <v>4175930.9769999995</v>
      </c>
      <c r="E32" s="7">
        <v>1877103.659</v>
      </c>
      <c r="F32" s="7">
        <v>517187.23899999994</v>
      </c>
      <c r="G32" s="7">
        <v>6070.1460000000006</v>
      </c>
      <c r="H32" s="7">
        <v>6576292.0209999997</v>
      </c>
      <c r="I32" s="7">
        <v>12554151.600999998</v>
      </c>
      <c r="J32" s="7">
        <v>5834288.1079999991</v>
      </c>
      <c r="K32" s="7">
        <v>6096286.9569999967</v>
      </c>
      <c r="L32" s="7">
        <v>16746.044000000002</v>
      </c>
      <c r="M32" s="7">
        <v>24501472.709999993</v>
      </c>
      <c r="N32" s="7">
        <f t="shared" si="1"/>
        <v>16730082.577999998</v>
      </c>
      <c r="O32" s="7">
        <f t="shared" si="2"/>
        <v>7711391.7669999991</v>
      </c>
      <c r="P32" s="7">
        <f t="shared" si="3"/>
        <v>6613474.1959999967</v>
      </c>
      <c r="Q32" s="7">
        <f t="shared" si="4"/>
        <v>22816.190000000002</v>
      </c>
      <c r="R32" s="7">
        <f t="shared" si="5"/>
        <v>31077764.730999991</v>
      </c>
    </row>
    <row r="33" spans="1:18" ht="26.25" customHeight="1" x14ac:dyDescent="0.25">
      <c r="A33" s="39"/>
      <c r="B33" s="8" t="s">
        <v>7</v>
      </c>
      <c r="C33" s="8" t="s">
        <v>4</v>
      </c>
      <c r="D33" s="9">
        <v>34334.5</v>
      </c>
      <c r="E33" s="9"/>
      <c r="F33" s="9">
        <v>57234.967999999993</v>
      </c>
      <c r="G33" s="9">
        <v>168</v>
      </c>
      <c r="H33" s="9">
        <v>91737.467999999993</v>
      </c>
      <c r="I33" s="9"/>
      <c r="J33" s="9">
        <v>26796.496999999996</v>
      </c>
      <c r="K33" s="9">
        <v>27926.531000000006</v>
      </c>
      <c r="L33" s="9"/>
      <c r="M33" s="10">
        <v>54723.028000000006</v>
      </c>
      <c r="N33" s="9">
        <f t="shared" si="1"/>
        <v>34334.5</v>
      </c>
      <c r="O33" s="9">
        <f t="shared" si="2"/>
        <v>26796.496999999996</v>
      </c>
      <c r="P33" s="9">
        <f t="shared" si="3"/>
        <v>85161.498999999996</v>
      </c>
      <c r="Q33" s="9">
        <f t="shared" si="4"/>
        <v>168</v>
      </c>
      <c r="R33" s="9">
        <f t="shared" si="5"/>
        <v>146460.49599999998</v>
      </c>
    </row>
    <row r="34" spans="1:18" ht="26.25" customHeight="1" x14ac:dyDescent="0.25">
      <c r="A34" s="39"/>
      <c r="B34" s="8"/>
      <c r="C34" s="8" t="s">
        <v>18</v>
      </c>
      <c r="D34" s="9">
        <v>204416.92799999996</v>
      </c>
      <c r="E34" s="9">
        <v>411993.93400000007</v>
      </c>
      <c r="F34" s="9">
        <v>215693.28399999999</v>
      </c>
      <c r="G34" s="9"/>
      <c r="H34" s="9">
        <v>832104.14599999995</v>
      </c>
      <c r="I34" s="9">
        <v>32732.035</v>
      </c>
      <c r="J34" s="9">
        <v>1304899.1410000001</v>
      </c>
      <c r="K34" s="9">
        <v>47233.734000000011</v>
      </c>
      <c r="L34" s="9"/>
      <c r="M34" s="10">
        <v>1384864.91</v>
      </c>
      <c r="N34" s="9">
        <f t="shared" si="1"/>
        <v>237148.96299999996</v>
      </c>
      <c r="O34" s="9">
        <f t="shared" si="2"/>
        <v>1716893.0750000002</v>
      </c>
      <c r="P34" s="9">
        <f t="shared" si="3"/>
        <v>262927.01799999998</v>
      </c>
      <c r="Q34" s="9">
        <f t="shared" si="4"/>
        <v>0</v>
      </c>
      <c r="R34" s="9">
        <f t="shared" si="5"/>
        <v>2216969.0559999999</v>
      </c>
    </row>
    <row r="35" spans="1:18" ht="26.25" customHeight="1" x14ac:dyDescent="0.25">
      <c r="A35" s="39"/>
      <c r="B35" s="4" t="s">
        <v>26</v>
      </c>
      <c r="C35" s="4"/>
      <c r="D35" s="7">
        <v>238751.42799999996</v>
      </c>
      <c r="E35" s="7">
        <v>411993.93400000007</v>
      </c>
      <c r="F35" s="7">
        <v>272928.25199999998</v>
      </c>
      <c r="G35" s="7">
        <v>168</v>
      </c>
      <c r="H35" s="7">
        <v>923841.61399999994</v>
      </c>
      <c r="I35" s="7">
        <v>32732.035</v>
      </c>
      <c r="J35" s="7">
        <v>1331695.638</v>
      </c>
      <c r="K35" s="7">
        <v>75160.265000000014</v>
      </c>
      <c r="L35" s="7"/>
      <c r="M35" s="7">
        <v>1439587.9379999998</v>
      </c>
      <c r="N35" s="7">
        <f t="shared" si="1"/>
        <v>271483.46299999993</v>
      </c>
      <c r="O35" s="7">
        <f t="shared" si="2"/>
        <v>1743689.5720000002</v>
      </c>
      <c r="P35" s="7">
        <f t="shared" si="3"/>
        <v>348088.51699999999</v>
      </c>
      <c r="Q35" s="7">
        <f t="shared" si="4"/>
        <v>168</v>
      </c>
      <c r="R35" s="7">
        <f t="shared" si="5"/>
        <v>2363429.5519999997</v>
      </c>
    </row>
    <row r="36" spans="1:18" ht="26.25" customHeight="1" x14ac:dyDescent="0.25">
      <c r="A36" s="39"/>
      <c r="B36" s="8" t="s">
        <v>19</v>
      </c>
      <c r="C36" s="8" t="s">
        <v>4</v>
      </c>
      <c r="D36" s="9">
        <v>1238691.2999999998</v>
      </c>
      <c r="E36" s="9">
        <v>24333.763000000003</v>
      </c>
      <c r="F36" s="9">
        <v>2255.5729999999999</v>
      </c>
      <c r="G36" s="9">
        <v>461960.95599999977</v>
      </c>
      <c r="H36" s="9">
        <v>1727241.5919999997</v>
      </c>
      <c r="I36" s="9">
        <v>22353.089</v>
      </c>
      <c r="J36" s="9">
        <v>287723.18900000001</v>
      </c>
      <c r="K36" s="9">
        <v>701.13699999999994</v>
      </c>
      <c r="L36" s="9">
        <v>2805.7299999999996</v>
      </c>
      <c r="M36" s="10">
        <v>313583.14499999996</v>
      </c>
      <c r="N36" s="9">
        <f t="shared" si="1"/>
        <v>1261044.3889999997</v>
      </c>
      <c r="O36" s="9">
        <f t="shared" si="2"/>
        <v>312056.95199999999</v>
      </c>
      <c r="P36" s="9">
        <f t="shared" si="3"/>
        <v>2956.71</v>
      </c>
      <c r="Q36" s="9">
        <f t="shared" si="4"/>
        <v>464766.68599999975</v>
      </c>
      <c r="R36" s="9">
        <f t="shared" si="5"/>
        <v>2040824.7369999997</v>
      </c>
    </row>
    <row r="37" spans="1:18" ht="26.25" customHeight="1" x14ac:dyDescent="0.25">
      <c r="A37" s="39"/>
      <c r="B37" s="8"/>
      <c r="C37" s="8" t="s">
        <v>18</v>
      </c>
      <c r="D37" s="9">
        <v>3553.9870000000001</v>
      </c>
      <c r="E37" s="9">
        <v>100107.98400000001</v>
      </c>
      <c r="F37" s="9">
        <v>3686.9789999999998</v>
      </c>
      <c r="G37" s="9">
        <v>489004.13899999973</v>
      </c>
      <c r="H37" s="9">
        <v>596353.08899999969</v>
      </c>
      <c r="I37" s="9">
        <v>1852</v>
      </c>
      <c r="J37" s="9">
        <v>540783.527</v>
      </c>
      <c r="K37" s="9">
        <v>692089.51899999997</v>
      </c>
      <c r="L37" s="9">
        <v>102.50700000000001</v>
      </c>
      <c r="M37" s="10">
        <v>1234827.5530000001</v>
      </c>
      <c r="N37" s="9">
        <f t="shared" si="1"/>
        <v>5405.9870000000001</v>
      </c>
      <c r="O37" s="9">
        <f t="shared" si="2"/>
        <v>640891.51100000006</v>
      </c>
      <c r="P37" s="9">
        <f t="shared" si="3"/>
        <v>695776.49800000002</v>
      </c>
      <c r="Q37" s="9">
        <f t="shared" si="4"/>
        <v>489106.64599999972</v>
      </c>
      <c r="R37" s="9">
        <f t="shared" si="5"/>
        <v>1831180.6419999998</v>
      </c>
    </row>
    <row r="38" spans="1:18" ht="26.25" customHeight="1" x14ac:dyDescent="0.25">
      <c r="A38" s="39"/>
      <c r="B38" s="4" t="s">
        <v>26</v>
      </c>
      <c r="C38" s="4"/>
      <c r="D38" s="7">
        <v>1242245.2869999998</v>
      </c>
      <c r="E38" s="7">
        <v>124441.74700000002</v>
      </c>
      <c r="F38" s="7">
        <v>5942.5519999999997</v>
      </c>
      <c r="G38" s="7">
        <v>950965.09499999951</v>
      </c>
      <c r="H38" s="7">
        <v>2323594.6809999994</v>
      </c>
      <c r="I38" s="7">
        <v>24205.089</v>
      </c>
      <c r="J38" s="7">
        <v>828506.71600000001</v>
      </c>
      <c r="K38" s="7">
        <v>692790.65599999996</v>
      </c>
      <c r="L38" s="7">
        <v>2908.2369999999996</v>
      </c>
      <c r="M38" s="7">
        <v>1548410.6980000001</v>
      </c>
      <c r="N38" s="7">
        <f t="shared" si="1"/>
        <v>1266450.3759999997</v>
      </c>
      <c r="O38" s="7">
        <f t="shared" si="2"/>
        <v>952948.46299999999</v>
      </c>
      <c r="P38" s="7">
        <f t="shared" si="3"/>
        <v>698733.20799999998</v>
      </c>
      <c r="Q38" s="7">
        <f t="shared" si="4"/>
        <v>953873.33199999947</v>
      </c>
      <c r="R38" s="7">
        <f t="shared" si="5"/>
        <v>3872005.3789999997</v>
      </c>
    </row>
    <row r="39" spans="1:18" ht="26.25" customHeight="1" x14ac:dyDescent="0.25">
      <c r="A39" s="39"/>
      <c r="B39" s="33" t="s">
        <v>27</v>
      </c>
      <c r="C39" s="11" t="s">
        <v>4</v>
      </c>
      <c r="D39" s="12">
        <f>D24+D27+D30+D33+D36</f>
        <v>50028018.399000011</v>
      </c>
      <c r="E39" s="12">
        <f t="shared" ref="E39:R39" si="9">E24+E27+E30+E33+E36</f>
        <v>27225905.003000002</v>
      </c>
      <c r="F39" s="12">
        <f t="shared" si="9"/>
        <v>6386002.5599999949</v>
      </c>
      <c r="G39" s="12">
        <f t="shared" si="9"/>
        <v>32617182.162997644</v>
      </c>
      <c r="H39" s="12">
        <f t="shared" si="9"/>
        <v>116257108.12499765</v>
      </c>
      <c r="I39" s="12">
        <f t="shared" si="9"/>
        <v>40146244.43</v>
      </c>
      <c r="J39" s="12">
        <f t="shared" si="9"/>
        <v>122132777.32499999</v>
      </c>
      <c r="K39" s="12">
        <f t="shared" si="9"/>
        <v>6884635.2750000013</v>
      </c>
      <c r="L39" s="12">
        <f t="shared" si="9"/>
        <v>8493537.7120002043</v>
      </c>
      <c r="M39" s="12">
        <f t="shared" si="9"/>
        <v>177657194.74200022</v>
      </c>
      <c r="N39" s="12">
        <f t="shared" si="9"/>
        <v>90174262.829000026</v>
      </c>
      <c r="O39" s="12">
        <f t="shared" si="9"/>
        <v>149358682.32799998</v>
      </c>
      <c r="P39" s="12">
        <f t="shared" si="9"/>
        <v>13270637.834999995</v>
      </c>
      <c r="Q39" s="12">
        <f t="shared" si="9"/>
        <v>41110719.874997854</v>
      </c>
      <c r="R39" s="12">
        <f t="shared" si="9"/>
        <v>293914302.8669979</v>
      </c>
    </row>
    <row r="40" spans="1:18" ht="26.25" customHeight="1" x14ac:dyDescent="0.25">
      <c r="A40" s="39"/>
      <c r="B40" s="34"/>
      <c r="C40" s="11" t="s">
        <v>18</v>
      </c>
      <c r="D40" s="12">
        <f t="shared" ref="D40:R40" si="10">D25+D28+D31+D34+D37</f>
        <v>131420347.71699998</v>
      </c>
      <c r="E40" s="12">
        <f t="shared" si="10"/>
        <v>15804999.095999997</v>
      </c>
      <c r="F40" s="12">
        <f t="shared" si="10"/>
        <v>9073644.2819999997</v>
      </c>
      <c r="G40" s="12">
        <f t="shared" si="10"/>
        <v>38290472.401000299</v>
      </c>
      <c r="H40" s="12">
        <f t="shared" si="10"/>
        <v>194589463.49600026</v>
      </c>
      <c r="I40" s="12">
        <f t="shared" si="10"/>
        <v>323073138.50399995</v>
      </c>
      <c r="J40" s="12">
        <f t="shared" si="10"/>
        <v>47254139.211000003</v>
      </c>
      <c r="K40" s="12">
        <f t="shared" si="10"/>
        <v>23678540.293999992</v>
      </c>
      <c r="L40" s="12">
        <f t="shared" si="10"/>
        <v>4889928.7080001989</v>
      </c>
      <c r="M40" s="12">
        <f t="shared" si="10"/>
        <v>398895746.71700019</v>
      </c>
      <c r="N40" s="12">
        <f t="shared" si="10"/>
        <v>454493486.2209999</v>
      </c>
      <c r="O40" s="12">
        <f t="shared" si="10"/>
        <v>63059138.307000004</v>
      </c>
      <c r="P40" s="12">
        <f t="shared" si="10"/>
        <v>32752184.575999994</v>
      </c>
      <c r="Q40" s="12">
        <f t="shared" si="10"/>
        <v>43180401.109000504</v>
      </c>
      <c r="R40" s="12">
        <f t="shared" si="10"/>
        <v>593485210.21300054</v>
      </c>
    </row>
    <row r="41" spans="1:18" s="24" customFormat="1" ht="26.25" customHeight="1" thickBot="1" x14ac:dyDescent="0.3">
      <c r="A41" s="40"/>
      <c r="B41" s="35"/>
      <c r="C41" s="22" t="s">
        <v>27</v>
      </c>
      <c r="D41" s="23">
        <f>D39+D40</f>
        <v>181448366.116</v>
      </c>
      <c r="E41" s="23">
        <f t="shared" ref="E41" si="11">E39+E40</f>
        <v>43030904.098999999</v>
      </c>
      <c r="F41" s="23">
        <f t="shared" ref="F41" si="12">F39+F40</f>
        <v>15459646.841999995</v>
      </c>
      <c r="G41" s="23">
        <f t="shared" ref="G41" si="13">G39+G40</f>
        <v>70907654.563997939</v>
      </c>
      <c r="H41" s="23">
        <f t="shared" ref="H41" si="14">H39+H40</f>
        <v>310846571.62099791</v>
      </c>
      <c r="I41" s="23">
        <f t="shared" ref="I41" si="15">I39+I40</f>
        <v>363219382.93399996</v>
      </c>
      <c r="J41" s="23">
        <f t="shared" ref="J41" si="16">J39+J40</f>
        <v>169386916.53599998</v>
      </c>
      <c r="K41" s="23">
        <f t="shared" ref="K41" si="17">K39+K40</f>
        <v>30563175.568999995</v>
      </c>
      <c r="L41" s="23">
        <f t="shared" ref="L41" si="18">L39+L40</f>
        <v>13383466.420000404</v>
      </c>
      <c r="M41" s="23">
        <f t="shared" ref="M41" si="19">M39+M40</f>
        <v>576552941.45900035</v>
      </c>
      <c r="N41" s="23">
        <f t="shared" ref="N41" si="20">N39+N40</f>
        <v>544667749.04999995</v>
      </c>
      <c r="O41" s="23">
        <f t="shared" ref="O41" si="21">O39+O40</f>
        <v>212417820.63499999</v>
      </c>
      <c r="P41" s="23">
        <f t="shared" ref="P41" si="22">P39+P40</f>
        <v>46022822.410999991</v>
      </c>
      <c r="Q41" s="23">
        <f t="shared" ref="Q41" si="23">Q39+Q40</f>
        <v>84291120.983998358</v>
      </c>
      <c r="R41" s="23">
        <f t="shared" ref="R41" si="24">R39+R40</f>
        <v>887399513.07999849</v>
      </c>
    </row>
    <row r="42" spans="1:18" ht="26.25" customHeight="1" x14ac:dyDescent="0.25">
      <c r="A42" s="38" t="s">
        <v>14</v>
      </c>
      <c r="B42" s="8" t="s">
        <v>22</v>
      </c>
      <c r="C42" s="8" t="s">
        <v>4</v>
      </c>
      <c r="D42" s="9">
        <v>36916339.707000017</v>
      </c>
      <c r="E42" s="9">
        <v>13125971.682999998</v>
      </c>
      <c r="F42" s="9">
        <v>4162505.1109999996</v>
      </c>
      <c r="G42" s="9">
        <v>27399386.873998955</v>
      </c>
      <c r="H42" s="9">
        <v>81604203.374998972</v>
      </c>
      <c r="I42" s="9">
        <v>25818147.385000005</v>
      </c>
      <c r="J42" s="9">
        <v>29223444.571000002</v>
      </c>
      <c r="K42" s="9">
        <v>1321656.814</v>
      </c>
      <c r="L42" s="9">
        <v>6875118.639000129</v>
      </c>
      <c r="M42" s="10">
        <v>63238367.409000143</v>
      </c>
      <c r="N42" s="9">
        <f t="shared" si="1"/>
        <v>62734487.092000023</v>
      </c>
      <c r="O42" s="9">
        <f t="shared" si="2"/>
        <v>42349416.254000001</v>
      </c>
      <c r="P42" s="9">
        <f t="shared" si="3"/>
        <v>5484161.9249999998</v>
      </c>
      <c r="Q42" s="9">
        <f t="shared" si="4"/>
        <v>34274505.512999088</v>
      </c>
      <c r="R42" s="9">
        <f t="shared" si="5"/>
        <v>144842570.78399912</v>
      </c>
    </row>
    <row r="43" spans="1:18" ht="26.25" customHeight="1" x14ac:dyDescent="0.25">
      <c r="A43" s="39"/>
      <c r="B43" s="8"/>
      <c r="C43" s="8" t="s">
        <v>18</v>
      </c>
      <c r="D43" s="9">
        <v>134310306.97899994</v>
      </c>
      <c r="E43" s="9">
        <v>6321778.4550000001</v>
      </c>
      <c r="F43" s="9">
        <v>6383640.2200000016</v>
      </c>
      <c r="G43" s="9">
        <v>32065454.606000103</v>
      </c>
      <c r="H43" s="9">
        <v>179081180.26000005</v>
      </c>
      <c r="I43" s="9">
        <v>303926507.64899999</v>
      </c>
      <c r="J43" s="9">
        <v>22812686.612999998</v>
      </c>
      <c r="K43" s="9">
        <v>15038772.616</v>
      </c>
      <c r="L43" s="9">
        <v>4841053.5920001054</v>
      </c>
      <c r="M43" s="10">
        <v>346619020.47000009</v>
      </c>
      <c r="N43" s="9">
        <f t="shared" si="1"/>
        <v>438236814.6279999</v>
      </c>
      <c r="O43" s="9">
        <f t="shared" si="2"/>
        <v>29134465.067999996</v>
      </c>
      <c r="P43" s="9">
        <f t="shared" si="3"/>
        <v>21422412.836000003</v>
      </c>
      <c r="Q43" s="9">
        <f t="shared" si="4"/>
        <v>36906508.198000208</v>
      </c>
      <c r="R43" s="9">
        <f t="shared" si="5"/>
        <v>525700200.73000014</v>
      </c>
    </row>
    <row r="44" spans="1:18" ht="26.25" customHeight="1" x14ac:dyDescent="0.25">
      <c r="A44" s="39"/>
      <c r="B44" s="4" t="s">
        <v>26</v>
      </c>
      <c r="C44" s="4"/>
      <c r="D44" s="7">
        <v>171226646.68599996</v>
      </c>
      <c r="E44" s="7">
        <v>19447750.137999997</v>
      </c>
      <c r="F44" s="7">
        <v>10546145.331</v>
      </c>
      <c r="G44" s="7">
        <v>59464841.479999058</v>
      </c>
      <c r="H44" s="7">
        <v>260685383.63499904</v>
      </c>
      <c r="I44" s="7">
        <v>329744655.03399998</v>
      </c>
      <c r="J44" s="7">
        <v>52036131.184</v>
      </c>
      <c r="K44" s="7">
        <v>16360429.43</v>
      </c>
      <c r="L44" s="7">
        <v>11716172.231000233</v>
      </c>
      <c r="M44" s="7">
        <v>409857387.87900025</v>
      </c>
      <c r="N44" s="7">
        <f t="shared" si="1"/>
        <v>500971301.71999991</v>
      </c>
      <c r="O44" s="7">
        <f t="shared" si="2"/>
        <v>71483881.321999997</v>
      </c>
      <c r="P44" s="7">
        <f t="shared" si="3"/>
        <v>26906574.761</v>
      </c>
      <c r="Q44" s="7">
        <f t="shared" si="4"/>
        <v>71181013.710999295</v>
      </c>
      <c r="R44" s="7">
        <f t="shared" si="5"/>
        <v>670542771.51399922</v>
      </c>
    </row>
    <row r="45" spans="1:18" ht="26.25" customHeight="1" x14ac:dyDescent="0.25">
      <c r="A45" s="39"/>
      <c r="B45" s="8" t="s">
        <v>20</v>
      </c>
      <c r="C45" s="8" t="s">
        <v>4</v>
      </c>
      <c r="D45" s="9">
        <v>6739295.9249999989</v>
      </c>
      <c r="E45" s="9">
        <v>14171672.672999999</v>
      </c>
      <c r="F45" s="9">
        <v>1553922.5129999998</v>
      </c>
      <c r="G45" s="9">
        <v>4961926.2849998279</v>
      </c>
      <c r="H45" s="9">
        <v>27426817.395999826</v>
      </c>
      <c r="I45" s="9">
        <v>10465148.736</v>
      </c>
      <c r="J45" s="9">
        <v>95685519.339999974</v>
      </c>
      <c r="K45" s="9">
        <v>3204977.7580000004</v>
      </c>
      <c r="L45" s="9">
        <v>2202452.4349999949</v>
      </c>
      <c r="M45" s="10">
        <v>111558098.26899996</v>
      </c>
      <c r="N45" s="9">
        <f t="shared" si="1"/>
        <v>17204444.660999998</v>
      </c>
      <c r="O45" s="9">
        <f t="shared" si="2"/>
        <v>109857192.01299997</v>
      </c>
      <c r="P45" s="9">
        <f t="shared" si="3"/>
        <v>4758900.2709999997</v>
      </c>
      <c r="Q45" s="9">
        <f t="shared" si="4"/>
        <v>7164378.7199998228</v>
      </c>
      <c r="R45" s="9">
        <f t="shared" si="5"/>
        <v>138984915.66499978</v>
      </c>
    </row>
    <row r="46" spans="1:18" ht="26.25" customHeight="1" x14ac:dyDescent="0.25">
      <c r="A46" s="39"/>
      <c r="B46" s="8"/>
      <c r="C46" s="8" t="s">
        <v>18</v>
      </c>
      <c r="D46" s="9">
        <v>1287975.078</v>
      </c>
      <c r="E46" s="9">
        <v>9290965.4989999998</v>
      </c>
      <c r="F46" s="9">
        <v>257688.139</v>
      </c>
      <c r="G46" s="9">
        <v>7081992.6769999899</v>
      </c>
      <c r="H46" s="9">
        <v>17918621.392999992</v>
      </c>
      <c r="I46" s="9">
        <v>16049274.539999999</v>
      </c>
      <c r="J46" s="9">
        <v>17609791.376000006</v>
      </c>
      <c r="K46" s="9">
        <v>5082496.1649999972</v>
      </c>
      <c r="L46" s="9">
        <v>1765088.117000025</v>
      </c>
      <c r="M46" s="10">
        <v>40506650.198000036</v>
      </c>
      <c r="N46" s="9">
        <f t="shared" si="1"/>
        <v>17337249.618000001</v>
      </c>
      <c r="O46" s="9">
        <f t="shared" si="2"/>
        <v>26900756.875000007</v>
      </c>
      <c r="P46" s="9">
        <f t="shared" si="3"/>
        <v>5340184.3039999977</v>
      </c>
      <c r="Q46" s="9">
        <f t="shared" si="4"/>
        <v>8847080.7940000147</v>
      </c>
      <c r="R46" s="9">
        <f t="shared" si="5"/>
        <v>58425271.591000028</v>
      </c>
    </row>
    <row r="47" spans="1:18" ht="26.25" customHeight="1" x14ac:dyDescent="0.25">
      <c r="A47" s="39"/>
      <c r="B47" s="4" t="s">
        <v>26</v>
      </c>
      <c r="C47" s="4"/>
      <c r="D47" s="7">
        <v>8027271.0029999986</v>
      </c>
      <c r="E47" s="7">
        <v>23462638.171999998</v>
      </c>
      <c r="F47" s="7">
        <v>1811610.6519999998</v>
      </c>
      <c r="G47" s="7">
        <v>12043918.961999819</v>
      </c>
      <c r="H47" s="7">
        <v>45345438.788999818</v>
      </c>
      <c r="I47" s="7">
        <v>26514423.276000001</v>
      </c>
      <c r="J47" s="7">
        <v>113295310.71599998</v>
      </c>
      <c r="K47" s="7">
        <v>8287473.9229999976</v>
      </c>
      <c r="L47" s="7">
        <v>3967540.5520000197</v>
      </c>
      <c r="M47" s="7">
        <v>152064748.46700001</v>
      </c>
      <c r="N47" s="7">
        <f t="shared" si="1"/>
        <v>34541694.278999999</v>
      </c>
      <c r="O47" s="7">
        <f t="shared" si="2"/>
        <v>136757948.88799998</v>
      </c>
      <c r="P47" s="7">
        <f t="shared" si="3"/>
        <v>10099084.574999997</v>
      </c>
      <c r="Q47" s="7">
        <f t="shared" si="4"/>
        <v>16011459.513999838</v>
      </c>
      <c r="R47" s="7">
        <f t="shared" si="5"/>
        <v>197410187.25599983</v>
      </c>
    </row>
    <row r="48" spans="1:18" ht="26.25" customHeight="1" x14ac:dyDescent="0.25">
      <c r="A48" s="39"/>
      <c r="B48" s="8" t="s">
        <v>21</v>
      </c>
      <c r="C48" s="8" t="s">
        <v>4</v>
      </c>
      <c r="D48" s="9">
        <v>2231778.0379999997</v>
      </c>
      <c r="E48" s="9">
        <v>1052450.0680000002</v>
      </c>
      <c r="F48" s="9">
        <v>387708.80000000028</v>
      </c>
      <c r="G48" s="9">
        <v>15656.478999999963</v>
      </c>
      <c r="H48" s="9">
        <v>3687593.3849999998</v>
      </c>
      <c r="I48" s="9">
        <v>3961966.6339999996</v>
      </c>
      <c r="J48" s="9">
        <v>2327626.9150000005</v>
      </c>
      <c r="K48" s="9">
        <v>2855102.0029999986</v>
      </c>
      <c r="L48" s="9">
        <v>94.257000000000005</v>
      </c>
      <c r="M48" s="10">
        <v>9144789.8089999985</v>
      </c>
      <c r="N48" s="9">
        <f t="shared" si="1"/>
        <v>6193744.6719999993</v>
      </c>
      <c r="O48" s="9">
        <f t="shared" si="2"/>
        <v>3380076.9830000009</v>
      </c>
      <c r="P48" s="9">
        <f t="shared" si="3"/>
        <v>3242810.8029999989</v>
      </c>
      <c r="Q48" s="9">
        <f t="shared" si="4"/>
        <v>15750.735999999963</v>
      </c>
      <c r="R48" s="9">
        <f t="shared" si="5"/>
        <v>12832383.193999998</v>
      </c>
    </row>
    <row r="49" spans="1:18" ht="26.25" customHeight="1" x14ac:dyDescent="0.25">
      <c r="A49" s="39"/>
      <c r="B49" s="8"/>
      <c r="C49" s="8" t="s">
        <v>18</v>
      </c>
      <c r="D49" s="9">
        <v>3792422.2980000004</v>
      </c>
      <c r="E49" s="9">
        <v>1063392.1970000004</v>
      </c>
      <c r="F49" s="9">
        <v>178696.37900000002</v>
      </c>
      <c r="G49" s="9">
        <v>4381.4500000000025</v>
      </c>
      <c r="H49" s="9">
        <v>5038892.324000001</v>
      </c>
      <c r="I49" s="9">
        <v>7513334.5879999986</v>
      </c>
      <c r="J49" s="9">
        <v>3354378.4140000003</v>
      </c>
      <c r="K49" s="9">
        <v>3231749.6699999962</v>
      </c>
      <c r="L49" s="9">
        <v>4240.2049999999999</v>
      </c>
      <c r="M49" s="10">
        <v>14103702.876999995</v>
      </c>
      <c r="N49" s="9">
        <f t="shared" si="1"/>
        <v>11305756.886</v>
      </c>
      <c r="O49" s="9">
        <f t="shared" si="2"/>
        <v>4417770.6110000005</v>
      </c>
      <c r="P49" s="9">
        <f t="shared" si="3"/>
        <v>3410446.0489999964</v>
      </c>
      <c r="Q49" s="9">
        <f t="shared" si="4"/>
        <v>8621.6550000000025</v>
      </c>
      <c r="R49" s="9">
        <f t="shared" si="5"/>
        <v>19142595.200999998</v>
      </c>
    </row>
    <row r="50" spans="1:18" ht="26.25" customHeight="1" x14ac:dyDescent="0.25">
      <c r="A50" s="39"/>
      <c r="B50" s="4" t="s">
        <v>26</v>
      </c>
      <c r="C50" s="4"/>
      <c r="D50" s="7">
        <v>6024200.3360000001</v>
      </c>
      <c r="E50" s="7">
        <v>2115842.2650000006</v>
      </c>
      <c r="F50" s="7">
        <v>566405.17900000024</v>
      </c>
      <c r="G50" s="7">
        <v>20037.928999999967</v>
      </c>
      <c r="H50" s="7">
        <v>8726485.7090000007</v>
      </c>
      <c r="I50" s="7">
        <v>11475301.221999999</v>
      </c>
      <c r="J50" s="7">
        <v>5682005.3290000008</v>
      </c>
      <c r="K50" s="7">
        <v>6086851.6729999948</v>
      </c>
      <c r="L50" s="7">
        <v>4334.4619999999995</v>
      </c>
      <c r="M50" s="7">
        <v>23248492.685999993</v>
      </c>
      <c r="N50" s="7">
        <f t="shared" si="1"/>
        <v>17499501.557999998</v>
      </c>
      <c r="O50" s="7">
        <f t="shared" si="2"/>
        <v>7797847.5940000014</v>
      </c>
      <c r="P50" s="7">
        <f t="shared" si="3"/>
        <v>6653256.8519999953</v>
      </c>
      <c r="Q50" s="7">
        <f t="shared" si="4"/>
        <v>24372.390999999967</v>
      </c>
      <c r="R50" s="7">
        <f t="shared" si="5"/>
        <v>31974978.394999996</v>
      </c>
    </row>
    <row r="51" spans="1:18" ht="26.25" customHeight="1" x14ac:dyDescent="0.25">
      <c r="A51" s="39"/>
      <c r="B51" s="8" t="s">
        <v>7</v>
      </c>
      <c r="C51" s="8" t="s">
        <v>4</v>
      </c>
      <c r="D51" s="9">
        <v>171</v>
      </c>
      <c r="E51" s="9">
        <v>334</v>
      </c>
      <c r="F51" s="9">
        <v>60158.400999999991</v>
      </c>
      <c r="G51" s="9">
        <v>544.55999999999995</v>
      </c>
      <c r="H51" s="9">
        <v>61207.960999999988</v>
      </c>
      <c r="I51" s="9">
        <v>180.34</v>
      </c>
      <c r="J51" s="9">
        <v>33310.233999999997</v>
      </c>
      <c r="K51" s="9">
        <v>87377.31</v>
      </c>
      <c r="L51" s="9"/>
      <c r="M51" s="10">
        <v>120867.88399999999</v>
      </c>
      <c r="N51" s="9">
        <f t="shared" si="1"/>
        <v>351.34000000000003</v>
      </c>
      <c r="O51" s="9">
        <f t="shared" si="2"/>
        <v>33644.233999999997</v>
      </c>
      <c r="P51" s="9">
        <f t="shared" si="3"/>
        <v>147535.71099999998</v>
      </c>
      <c r="Q51" s="9">
        <f t="shared" si="4"/>
        <v>544.55999999999995</v>
      </c>
      <c r="R51" s="9">
        <f t="shared" si="5"/>
        <v>182075.84499999997</v>
      </c>
    </row>
    <row r="52" spans="1:18" ht="26.25" customHeight="1" x14ac:dyDescent="0.25">
      <c r="A52" s="39"/>
      <c r="B52" s="8"/>
      <c r="C52" s="8" t="s">
        <v>18</v>
      </c>
      <c r="D52" s="9">
        <v>31404.260999999999</v>
      </c>
      <c r="E52" s="9">
        <v>650318.54799999995</v>
      </c>
      <c r="F52" s="9">
        <v>169053.139</v>
      </c>
      <c r="G52" s="9">
        <v>1166.6100000000001</v>
      </c>
      <c r="H52" s="9">
        <v>851942.55799999984</v>
      </c>
      <c r="I52" s="9">
        <v>604223.79400000011</v>
      </c>
      <c r="J52" s="9">
        <v>733413.88100000005</v>
      </c>
      <c r="K52" s="9">
        <v>929841.38899999997</v>
      </c>
      <c r="L52" s="9"/>
      <c r="M52" s="10">
        <v>2267479.0640000002</v>
      </c>
      <c r="N52" s="9">
        <f t="shared" si="1"/>
        <v>635628.05500000017</v>
      </c>
      <c r="O52" s="9">
        <f t="shared" si="2"/>
        <v>1383732.429</v>
      </c>
      <c r="P52" s="9">
        <f t="shared" si="3"/>
        <v>1098894.5279999999</v>
      </c>
      <c r="Q52" s="9">
        <f t="shared" si="4"/>
        <v>1166.6100000000001</v>
      </c>
      <c r="R52" s="9">
        <f t="shared" si="5"/>
        <v>3119421.622</v>
      </c>
    </row>
    <row r="53" spans="1:18" ht="26.25" customHeight="1" x14ac:dyDescent="0.25">
      <c r="A53" s="39"/>
      <c r="B53" s="4" t="s">
        <v>26</v>
      </c>
      <c r="C53" s="4"/>
      <c r="D53" s="7">
        <v>31575.260999999999</v>
      </c>
      <c r="E53" s="7">
        <v>650652.54799999995</v>
      </c>
      <c r="F53" s="7">
        <v>229211.53999999998</v>
      </c>
      <c r="G53" s="7">
        <v>1711.17</v>
      </c>
      <c r="H53" s="7">
        <v>913150.51899999985</v>
      </c>
      <c r="I53" s="7">
        <v>604404.13400000008</v>
      </c>
      <c r="J53" s="7">
        <v>766724.11499999999</v>
      </c>
      <c r="K53" s="7">
        <v>1017218.699</v>
      </c>
      <c r="L53" s="7"/>
      <c r="M53" s="7">
        <v>2388346.9480000003</v>
      </c>
      <c r="N53" s="7">
        <f t="shared" si="1"/>
        <v>635979.39500000002</v>
      </c>
      <c r="O53" s="7">
        <f t="shared" si="2"/>
        <v>1417376.6629999999</v>
      </c>
      <c r="P53" s="7">
        <f t="shared" si="3"/>
        <v>1246430.2390000001</v>
      </c>
      <c r="Q53" s="7">
        <f t="shared" si="4"/>
        <v>1711.17</v>
      </c>
      <c r="R53" s="7">
        <f t="shared" si="5"/>
        <v>3301497.4670000002</v>
      </c>
    </row>
    <row r="54" spans="1:18" ht="26.25" customHeight="1" x14ac:dyDescent="0.25">
      <c r="A54" s="39"/>
      <c r="B54" s="8" t="s">
        <v>19</v>
      </c>
      <c r="C54" s="8" t="s">
        <v>4</v>
      </c>
      <c r="D54" s="9">
        <v>1027648.8</v>
      </c>
      <c r="E54" s="9"/>
      <c r="F54" s="9"/>
      <c r="G54" s="9">
        <v>112112.55099999999</v>
      </c>
      <c r="H54" s="9">
        <v>1139761.351</v>
      </c>
      <c r="I54" s="9"/>
      <c r="J54" s="9"/>
      <c r="K54" s="9"/>
      <c r="L54" s="9">
        <v>206.04399999999998</v>
      </c>
      <c r="M54" s="10">
        <v>206.04399999999998</v>
      </c>
      <c r="N54" s="9">
        <f t="shared" si="1"/>
        <v>1027648.8</v>
      </c>
      <c r="O54" s="9">
        <f t="shared" si="2"/>
        <v>0</v>
      </c>
      <c r="P54" s="9">
        <f t="shared" si="3"/>
        <v>0</v>
      </c>
      <c r="Q54" s="9">
        <f t="shared" si="4"/>
        <v>112318.59499999999</v>
      </c>
      <c r="R54" s="9">
        <f t="shared" si="5"/>
        <v>1139967.395</v>
      </c>
    </row>
    <row r="55" spans="1:18" ht="26.25" customHeight="1" x14ac:dyDescent="0.25">
      <c r="A55" s="39"/>
      <c r="B55" s="8"/>
      <c r="C55" s="8" t="s">
        <v>18</v>
      </c>
      <c r="D55" s="9">
        <v>23000</v>
      </c>
      <c r="E55" s="9"/>
      <c r="F55" s="9"/>
      <c r="G55" s="9">
        <v>6172.5280000000039</v>
      </c>
      <c r="H55" s="9">
        <v>29172.528000000006</v>
      </c>
      <c r="I55" s="9"/>
      <c r="J55" s="9"/>
      <c r="K55" s="9"/>
      <c r="L55" s="9">
        <v>169.74</v>
      </c>
      <c r="M55" s="10">
        <v>169.74</v>
      </c>
      <c r="N55" s="9">
        <f t="shared" si="1"/>
        <v>23000</v>
      </c>
      <c r="O55" s="9">
        <f t="shared" si="2"/>
        <v>0</v>
      </c>
      <c r="P55" s="9">
        <f t="shared" si="3"/>
        <v>0</v>
      </c>
      <c r="Q55" s="9">
        <f t="shared" si="4"/>
        <v>6342.2680000000037</v>
      </c>
      <c r="R55" s="9">
        <f t="shared" si="5"/>
        <v>29342.268000000007</v>
      </c>
    </row>
    <row r="56" spans="1:18" ht="26.25" customHeight="1" x14ac:dyDescent="0.25">
      <c r="A56" s="39"/>
      <c r="B56" s="4" t="s">
        <v>26</v>
      </c>
      <c r="C56" s="4"/>
      <c r="D56" s="7">
        <v>1050648.8</v>
      </c>
      <c r="E56" s="7"/>
      <c r="F56" s="7"/>
      <c r="G56" s="7">
        <v>118285.079</v>
      </c>
      <c r="H56" s="7">
        <v>1168933.879</v>
      </c>
      <c r="I56" s="7"/>
      <c r="J56" s="7"/>
      <c r="K56" s="7"/>
      <c r="L56" s="7">
        <v>375.78399999999999</v>
      </c>
      <c r="M56" s="7">
        <v>375.78399999999999</v>
      </c>
      <c r="N56" s="7">
        <f t="shared" si="1"/>
        <v>1050648.8</v>
      </c>
      <c r="O56" s="7">
        <f t="shared" si="2"/>
        <v>0</v>
      </c>
      <c r="P56" s="7">
        <f t="shared" si="3"/>
        <v>0</v>
      </c>
      <c r="Q56" s="7">
        <f t="shared" si="4"/>
        <v>118660.863</v>
      </c>
      <c r="R56" s="7">
        <f t="shared" si="5"/>
        <v>1169309.6629999999</v>
      </c>
    </row>
    <row r="57" spans="1:18" ht="26.25" customHeight="1" x14ac:dyDescent="0.25">
      <c r="A57" s="39"/>
      <c r="B57" s="33" t="s">
        <v>27</v>
      </c>
      <c r="C57" s="11" t="s">
        <v>4</v>
      </c>
      <c r="D57" s="12">
        <f>D42+D45+D48+D51+D54</f>
        <v>46915233.470000014</v>
      </c>
      <c r="E57" s="12">
        <f t="shared" ref="E57:R57" si="25">E42+E45+E48+E51+E54</f>
        <v>28350428.423999999</v>
      </c>
      <c r="F57" s="12">
        <f t="shared" si="25"/>
        <v>6164294.8250000002</v>
      </c>
      <c r="G57" s="12">
        <f t="shared" si="25"/>
        <v>32489626.74899878</v>
      </c>
      <c r="H57" s="12">
        <f t="shared" si="25"/>
        <v>113919583.4679988</v>
      </c>
      <c r="I57" s="12">
        <f t="shared" si="25"/>
        <v>40245443.095000014</v>
      </c>
      <c r="J57" s="12">
        <f t="shared" si="25"/>
        <v>127269901.05999999</v>
      </c>
      <c r="K57" s="12">
        <f t="shared" si="25"/>
        <v>7469113.8849999988</v>
      </c>
      <c r="L57" s="12">
        <f t="shared" si="25"/>
        <v>9077871.3750001229</v>
      </c>
      <c r="M57" s="12">
        <f t="shared" si="25"/>
        <v>184062329.41500008</v>
      </c>
      <c r="N57" s="12">
        <f t="shared" si="25"/>
        <v>87160676.565000027</v>
      </c>
      <c r="O57" s="12">
        <f t="shared" si="25"/>
        <v>155620329.48399997</v>
      </c>
      <c r="P57" s="12">
        <f t="shared" si="25"/>
        <v>13633408.709999997</v>
      </c>
      <c r="Q57" s="12">
        <f t="shared" si="25"/>
        <v>41567498.12399891</v>
      </c>
      <c r="R57" s="12">
        <f t="shared" si="25"/>
        <v>297981912.88299894</v>
      </c>
    </row>
    <row r="58" spans="1:18" ht="26.25" customHeight="1" x14ac:dyDescent="0.25">
      <c r="A58" s="39"/>
      <c r="B58" s="34"/>
      <c r="C58" s="11" t="s">
        <v>18</v>
      </c>
      <c r="D58" s="12">
        <f t="shared" ref="D58:R58" si="26">D43+D46+D49+D52+D55</f>
        <v>139445108.61599997</v>
      </c>
      <c r="E58" s="12">
        <f t="shared" si="26"/>
        <v>17326454.699000001</v>
      </c>
      <c r="F58" s="12">
        <f t="shared" si="26"/>
        <v>6989077.8770000022</v>
      </c>
      <c r="G58" s="12">
        <f t="shared" si="26"/>
        <v>39159167.871000096</v>
      </c>
      <c r="H58" s="12">
        <f t="shared" si="26"/>
        <v>202919809.06300005</v>
      </c>
      <c r="I58" s="12">
        <f t="shared" si="26"/>
        <v>328093340.57100004</v>
      </c>
      <c r="J58" s="12">
        <f t="shared" si="26"/>
        <v>44510270.284000002</v>
      </c>
      <c r="K58" s="12">
        <f t="shared" si="26"/>
        <v>24282859.839999989</v>
      </c>
      <c r="L58" s="12">
        <f t="shared" si="26"/>
        <v>6610551.6540001305</v>
      </c>
      <c r="M58" s="12">
        <f t="shared" si="26"/>
        <v>403497022.3490001</v>
      </c>
      <c r="N58" s="12">
        <f t="shared" si="26"/>
        <v>467538449.18699992</v>
      </c>
      <c r="O58" s="12">
        <f t="shared" si="26"/>
        <v>61836724.983000003</v>
      </c>
      <c r="P58" s="12">
        <f t="shared" si="26"/>
        <v>31271937.716999996</v>
      </c>
      <c r="Q58" s="12">
        <f t="shared" si="26"/>
        <v>45769719.525000222</v>
      </c>
      <c r="R58" s="12">
        <f t="shared" si="26"/>
        <v>606416831.41200018</v>
      </c>
    </row>
    <row r="59" spans="1:18" s="24" customFormat="1" ht="26.25" customHeight="1" thickBot="1" x14ac:dyDescent="0.3">
      <c r="A59" s="40"/>
      <c r="B59" s="35"/>
      <c r="C59" s="22" t="s">
        <v>27</v>
      </c>
      <c r="D59" s="23">
        <f>D57+D58</f>
        <v>186360342.08599997</v>
      </c>
      <c r="E59" s="23">
        <f t="shared" ref="E59" si="27">E57+E58</f>
        <v>45676883.122999996</v>
      </c>
      <c r="F59" s="23">
        <f t="shared" ref="F59" si="28">F57+F58</f>
        <v>13153372.702000003</v>
      </c>
      <c r="G59" s="23">
        <f t="shared" ref="G59" si="29">G57+G58</f>
        <v>71648794.619998872</v>
      </c>
      <c r="H59" s="23">
        <f t="shared" ref="H59" si="30">H57+H58</f>
        <v>316839392.53099883</v>
      </c>
      <c r="I59" s="23">
        <f t="shared" ref="I59" si="31">I57+I58</f>
        <v>368338783.66600007</v>
      </c>
      <c r="J59" s="23">
        <f t="shared" ref="J59" si="32">J57+J58</f>
        <v>171780171.34399998</v>
      </c>
      <c r="K59" s="23">
        <f t="shared" ref="K59" si="33">K57+K58</f>
        <v>31751973.724999987</v>
      </c>
      <c r="L59" s="23">
        <f t="shared" ref="L59" si="34">L57+L58</f>
        <v>15688423.029000252</v>
      </c>
      <c r="M59" s="23">
        <f t="shared" ref="M59" si="35">M57+M58</f>
        <v>587559351.76400018</v>
      </c>
      <c r="N59" s="23">
        <f t="shared" ref="N59" si="36">N57+N58</f>
        <v>554699125.75199997</v>
      </c>
      <c r="O59" s="23">
        <f t="shared" ref="O59" si="37">O57+O58</f>
        <v>217457054.46699998</v>
      </c>
      <c r="P59" s="23">
        <f t="shared" ref="P59" si="38">P57+P58</f>
        <v>44905346.426999994</v>
      </c>
      <c r="Q59" s="23">
        <f t="shared" ref="Q59" si="39">Q57+Q58</f>
        <v>87337217.648999125</v>
      </c>
      <c r="R59" s="23">
        <f t="shared" ref="R59" si="40">R57+R58</f>
        <v>904398744.29499912</v>
      </c>
    </row>
    <row r="60" spans="1:18" ht="26.25" customHeight="1" x14ac:dyDescent="0.25">
      <c r="A60" s="38" t="s">
        <v>15</v>
      </c>
      <c r="B60" s="8" t="s">
        <v>22</v>
      </c>
      <c r="C60" s="8" t="s">
        <v>4</v>
      </c>
      <c r="D60" s="9">
        <v>39494998.527000017</v>
      </c>
      <c r="E60" s="9">
        <v>11375540.289999997</v>
      </c>
      <c r="F60" s="9">
        <v>3545415.4329999979</v>
      </c>
      <c r="G60" s="9">
        <v>29583643.640001718</v>
      </c>
      <c r="H60" s="9">
        <v>83999597.890001729</v>
      </c>
      <c r="I60" s="9">
        <v>24633414.798999995</v>
      </c>
      <c r="J60" s="9">
        <v>33432575.218999997</v>
      </c>
      <c r="K60" s="9">
        <v>1510972.1509999998</v>
      </c>
      <c r="L60" s="9">
        <v>8935881.9009997267</v>
      </c>
      <c r="M60" s="10">
        <v>68512844.069999725</v>
      </c>
      <c r="N60" s="9">
        <f t="shared" si="1"/>
        <v>64128413.326000012</v>
      </c>
      <c r="O60" s="9">
        <f t="shared" si="2"/>
        <v>44808115.508999996</v>
      </c>
      <c r="P60" s="9">
        <f t="shared" si="3"/>
        <v>5056387.5839999979</v>
      </c>
      <c r="Q60" s="9">
        <f t="shared" si="4"/>
        <v>38519525.541001447</v>
      </c>
      <c r="R60" s="9">
        <f t="shared" si="5"/>
        <v>152512441.96000147</v>
      </c>
    </row>
    <row r="61" spans="1:18" ht="26.25" customHeight="1" x14ac:dyDescent="0.25">
      <c r="A61" s="39"/>
      <c r="B61" s="8"/>
      <c r="C61" s="8" t="s">
        <v>18</v>
      </c>
      <c r="D61" s="9">
        <v>145358665.27999994</v>
      </c>
      <c r="E61" s="9">
        <v>5648812.8169999979</v>
      </c>
      <c r="F61" s="9">
        <v>7251989.9240000015</v>
      </c>
      <c r="G61" s="9">
        <v>31421570.557998545</v>
      </c>
      <c r="H61" s="9">
        <v>189681038.57899848</v>
      </c>
      <c r="I61" s="9">
        <v>305169617.66399997</v>
      </c>
      <c r="J61" s="9">
        <v>15660265.737000002</v>
      </c>
      <c r="K61" s="9">
        <v>13519979.779000003</v>
      </c>
      <c r="L61" s="9">
        <v>7652884.3039996121</v>
      </c>
      <c r="M61" s="10">
        <v>342002747.48399955</v>
      </c>
      <c r="N61" s="9">
        <f t="shared" si="1"/>
        <v>450528282.94399989</v>
      </c>
      <c r="O61" s="9">
        <f t="shared" si="2"/>
        <v>21309078.553999998</v>
      </c>
      <c r="P61" s="9">
        <f t="shared" si="3"/>
        <v>20771969.703000005</v>
      </c>
      <c r="Q61" s="9">
        <f t="shared" si="4"/>
        <v>39074454.861998156</v>
      </c>
      <c r="R61" s="9">
        <f t="shared" si="5"/>
        <v>531683786.06299806</v>
      </c>
    </row>
    <row r="62" spans="1:18" ht="26.25" customHeight="1" x14ac:dyDescent="0.25">
      <c r="A62" s="39"/>
      <c r="B62" s="4" t="s">
        <v>26</v>
      </c>
      <c r="C62" s="4"/>
      <c r="D62" s="7">
        <v>184853663.80699995</v>
      </c>
      <c r="E62" s="7">
        <v>17024353.106999993</v>
      </c>
      <c r="F62" s="7">
        <v>10797405.356999999</v>
      </c>
      <c r="G62" s="7">
        <v>61005214.198000267</v>
      </c>
      <c r="H62" s="7">
        <v>273680636.46900022</v>
      </c>
      <c r="I62" s="7">
        <v>329803032.46299994</v>
      </c>
      <c r="J62" s="7">
        <v>49092840.956</v>
      </c>
      <c r="K62" s="7">
        <v>15030951.930000003</v>
      </c>
      <c r="L62" s="7">
        <v>16588766.204999339</v>
      </c>
      <c r="M62" s="7">
        <v>410515591.5539993</v>
      </c>
      <c r="N62" s="7">
        <f t="shared" si="1"/>
        <v>514656696.26999986</v>
      </c>
      <c r="O62" s="7">
        <f t="shared" si="2"/>
        <v>66117194.062999994</v>
      </c>
      <c r="P62" s="7">
        <f t="shared" si="3"/>
        <v>25828357.287</v>
      </c>
      <c r="Q62" s="7">
        <f t="shared" si="4"/>
        <v>77593980.40299961</v>
      </c>
      <c r="R62" s="7">
        <f t="shared" si="5"/>
        <v>684196228.02299953</v>
      </c>
    </row>
    <row r="63" spans="1:18" ht="26.25" customHeight="1" x14ac:dyDescent="0.25">
      <c r="A63" s="39"/>
      <c r="B63" s="8" t="s">
        <v>20</v>
      </c>
      <c r="C63" s="8" t="s">
        <v>4</v>
      </c>
      <c r="D63" s="9">
        <v>6170401.1489999993</v>
      </c>
      <c r="E63" s="9">
        <v>16818753.427000001</v>
      </c>
      <c r="F63" s="9">
        <v>2067127.061</v>
      </c>
      <c r="G63" s="9">
        <v>6147134.0890001282</v>
      </c>
      <c r="H63" s="9">
        <v>31203415.72600013</v>
      </c>
      <c r="I63" s="9">
        <v>10397157.983999999</v>
      </c>
      <c r="J63" s="9">
        <v>94189965.325000033</v>
      </c>
      <c r="K63" s="9">
        <v>2823236.1460000011</v>
      </c>
      <c r="L63" s="9">
        <v>2946075.9499999979</v>
      </c>
      <c r="M63" s="10">
        <v>110356435.40500003</v>
      </c>
      <c r="N63" s="9">
        <f t="shared" si="1"/>
        <v>16567559.132999998</v>
      </c>
      <c r="O63" s="9">
        <f t="shared" si="2"/>
        <v>111008718.75200003</v>
      </c>
      <c r="P63" s="9">
        <f t="shared" si="3"/>
        <v>4890363.2070000013</v>
      </c>
      <c r="Q63" s="9">
        <f t="shared" si="4"/>
        <v>9093210.0390001256</v>
      </c>
      <c r="R63" s="9">
        <f t="shared" si="5"/>
        <v>141559851.13100016</v>
      </c>
    </row>
    <row r="64" spans="1:18" ht="26.25" customHeight="1" x14ac:dyDescent="0.25">
      <c r="A64" s="39"/>
      <c r="B64" s="8"/>
      <c r="C64" s="8" t="s">
        <v>18</v>
      </c>
      <c r="D64" s="9">
        <v>1011823.4350000001</v>
      </c>
      <c r="E64" s="9">
        <v>10198720.027000003</v>
      </c>
      <c r="F64" s="9">
        <v>113092.67099999999</v>
      </c>
      <c r="G64" s="9">
        <v>7883401.1860000314</v>
      </c>
      <c r="H64" s="9">
        <v>19207037.319000036</v>
      </c>
      <c r="I64" s="9">
        <v>15492729.723000001</v>
      </c>
      <c r="J64" s="9">
        <v>21292718.052000005</v>
      </c>
      <c r="K64" s="9">
        <v>4948458.7370000016</v>
      </c>
      <c r="L64" s="9">
        <v>2723886.6850000052</v>
      </c>
      <c r="M64" s="10">
        <v>44457793.197000012</v>
      </c>
      <c r="N64" s="9">
        <f t="shared" si="1"/>
        <v>16504553.158000002</v>
      </c>
      <c r="O64" s="9">
        <f t="shared" si="2"/>
        <v>31491438.079000007</v>
      </c>
      <c r="P64" s="9">
        <f t="shared" si="3"/>
        <v>5061551.4080000017</v>
      </c>
      <c r="Q64" s="9">
        <f t="shared" si="4"/>
        <v>10607287.871000037</v>
      </c>
      <c r="R64" s="9">
        <f t="shared" si="5"/>
        <v>63664830.516000047</v>
      </c>
    </row>
    <row r="65" spans="1:18" ht="26.25" customHeight="1" x14ac:dyDescent="0.25">
      <c r="A65" s="39"/>
      <c r="B65" s="4" t="s">
        <v>26</v>
      </c>
      <c r="C65" s="4"/>
      <c r="D65" s="7">
        <v>7182224.5839999989</v>
      </c>
      <c r="E65" s="7">
        <v>27017473.454000004</v>
      </c>
      <c r="F65" s="7">
        <v>2180219.7319999998</v>
      </c>
      <c r="G65" s="7">
        <v>14030535.275000159</v>
      </c>
      <c r="H65" s="7">
        <v>50410453.045000166</v>
      </c>
      <c r="I65" s="7">
        <v>25889887.707000002</v>
      </c>
      <c r="J65" s="7">
        <v>115482683.37700003</v>
      </c>
      <c r="K65" s="7">
        <v>7771694.8830000032</v>
      </c>
      <c r="L65" s="7">
        <v>5669962.6350000035</v>
      </c>
      <c r="M65" s="7">
        <v>154814228.60200006</v>
      </c>
      <c r="N65" s="7">
        <f t="shared" si="1"/>
        <v>33072112.291000001</v>
      </c>
      <c r="O65" s="7">
        <f t="shared" si="2"/>
        <v>142500156.83100003</v>
      </c>
      <c r="P65" s="7">
        <f t="shared" si="3"/>
        <v>9951914.6150000021</v>
      </c>
      <c r="Q65" s="7">
        <f t="shared" si="4"/>
        <v>19700497.91000016</v>
      </c>
      <c r="R65" s="7">
        <f t="shared" si="5"/>
        <v>205224681.64700022</v>
      </c>
    </row>
    <row r="66" spans="1:18" ht="26.25" customHeight="1" x14ac:dyDescent="0.25">
      <c r="A66" s="39"/>
      <c r="B66" s="8" t="s">
        <v>21</v>
      </c>
      <c r="C66" s="8" t="s">
        <v>4</v>
      </c>
      <c r="D66" s="9">
        <v>2389605.6680000001</v>
      </c>
      <c r="E66" s="9">
        <v>1917471.7149999994</v>
      </c>
      <c r="F66" s="9">
        <v>581715.01699999976</v>
      </c>
      <c r="G66" s="9">
        <v>43624.400999999998</v>
      </c>
      <c r="H66" s="9">
        <v>4932416.800999999</v>
      </c>
      <c r="I66" s="9">
        <v>4316274.3419999946</v>
      </c>
      <c r="J66" s="9">
        <v>2494399.9300000002</v>
      </c>
      <c r="K66" s="9">
        <v>2714163.0400000033</v>
      </c>
      <c r="L66" s="9">
        <v>18.552</v>
      </c>
      <c r="M66" s="10">
        <v>9524855.8639999963</v>
      </c>
      <c r="N66" s="9">
        <f t="shared" si="1"/>
        <v>6705880.0099999942</v>
      </c>
      <c r="O66" s="9">
        <f t="shared" si="2"/>
        <v>4411871.6449999996</v>
      </c>
      <c r="P66" s="9">
        <f t="shared" si="3"/>
        <v>3295878.0570000028</v>
      </c>
      <c r="Q66" s="9">
        <f t="shared" si="4"/>
        <v>43642.953000000001</v>
      </c>
      <c r="R66" s="9">
        <f t="shared" si="5"/>
        <v>14457272.664999995</v>
      </c>
    </row>
    <row r="67" spans="1:18" ht="26.25" customHeight="1" x14ac:dyDescent="0.25">
      <c r="A67" s="39"/>
      <c r="B67" s="8"/>
      <c r="C67" s="8" t="s">
        <v>18</v>
      </c>
      <c r="D67" s="9">
        <v>3838183.6789999986</v>
      </c>
      <c r="E67" s="9">
        <v>1139445.99</v>
      </c>
      <c r="F67" s="9">
        <v>301821.61800000002</v>
      </c>
      <c r="G67" s="9">
        <v>25278.437999999984</v>
      </c>
      <c r="H67" s="9">
        <v>5304729.7249999987</v>
      </c>
      <c r="I67" s="9">
        <v>9614951.5280000009</v>
      </c>
      <c r="J67" s="9">
        <v>3259844.909</v>
      </c>
      <c r="K67" s="9">
        <v>3398292.1740000108</v>
      </c>
      <c r="L67" s="9">
        <v>8254.3920000000016</v>
      </c>
      <c r="M67" s="10">
        <v>16281343.003000014</v>
      </c>
      <c r="N67" s="9">
        <f t="shared" si="1"/>
        <v>13453135.206999999</v>
      </c>
      <c r="O67" s="9">
        <f t="shared" si="2"/>
        <v>4399290.8990000002</v>
      </c>
      <c r="P67" s="9">
        <f t="shared" si="3"/>
        <v>3700113.7920000106</v>
      </c>
      <c r="Q67" s="9">
        <f t="shared" si="4"/>
        <v>33532.829999999987</v>
      </c>
      <c r="R67" s="9">
        <f t="shared" si="5"/>
        <v>21586072.728000011</v>
      </c>
    </row>
    <row r="68" spans="1:18" ht="26.25" customHeight="1" x14ac:dyDescent="0.25">
      <c r="A68" s="39"/>
      <c r="B68" s="4" t="s">
        <v>26</v>
      </c>
      <c r="C68" s="4"/>
      <c r="D68" s="7">
        <v>6227789.3469999991</v>
      </c>
      <c r="E68" s="7">
        <v>3056917.7049999991</v>
      </c>
      <c r="F68" s="7">
        <v>883536.63499999978</v>
      </c>
      <c r="G68" s="7">
        <v>68902.838999999978</v>
      </c>
      <c r="H68" s="7">
        <v>10237146.525999997</v>
      </c>
      <c r="I68" s="7">
        <v>13931225.869999995</v>
      </c>
      <c r="J68" s="7">
        <v>5754244.8389999997</v>
      </c>
      <c r="K68" s="7">
        <v>6112455.2140000146</v>
      </c>
      <c r="L68" s="7">
        <v>8272.9440000000013</v>
      </c>
      <c r="M68" s="7">
        <v>25806198.86700001</v>
      </c>
      <c r="N68" s="7">
        <f t="shared" si="1"/>
        <v>20159015.216999993</v>
      </c>
      <c r="O68" s="7">
        <f t="shared" si="2"/>
        <v>8811162.5439999998</v>
      </c>
      <c r="P68" s="7">
        <f t="shared" si="3"/>
        <v>6995991.8490000144</v>
      </c>
      <c r="Q68" s="7">
        <f t="shared" si="4"/>
        <v>77175.782999999981</v>
      </c>
      <c r="R68" s="7">
        <f t="shared" si="5"/>
        <v>36043345.393000007</v>
      </c>
    </row>
    <row r="69" spans="1:18" ht="26.25" customHeight="1" x14ac:dyDescent="0.25">
      <c r="A69" s="39"/>
      <c r="B69" s="8" t="s">
        <v>7</v>
      </c>
      <c r="C69" s="8" t="s">
        <v>4</v>
      </c>
      <c r="D69" s="9">
        <v>0.56000000000000005</v>
      </c>
      <c r="E69" s="9">
        <v>18862.368000000002</v>
      </c>
      <c r="F69" s="9">
        <v>66134.635999999999</v>
      </c>
      <c r="G69" s="9"/>
      <c r="H69" s="9">
        <v>84997.563999999998</v>
      </c>
      <c r="I69" s="9">
        <v>393.27</v>
      </c>
      <c r="J69" s="9">
        <v>44269.12000000001</v>
      </c>
      <c r="K69" s="9">
        <v>117990.31500000003</v>
      </c>
      <c r="L69" s="9"/>
      <c r="M69" s="10">
        <v>162652.70500000005</v>
      </c>
      <c r="N69" s="9">
        <f t="shared" si="1"/>
        <v>393.83</v>
      </c>
      <c r="O69" s="9">
        <f t="shared" si="2"/>
        <v>63131.488000000012</v>
      </c>
      <c r="P69" s="9">
        <f t="shared" si="3"/>
        <v>184124.95100000003</v>
      </c>
      <c r="Q69" s="9">
        <f t="shared" si="4"/>
        <v>0</v>
      </c>
      <c r="R69" s="9">
        <f t="shared" si="5"/>
        <v>247650.26900000003</v>
      </c>
    </row>
    <row r="70" spans="1:18" ht="26.25" customHeight="1" x14ac:dyDescent="0.25">
      <c r="A70" s="39"/>
      <c r="B70" s="8"/>
      <c r="C70" s="8" t="s">
        <v>18</v>
      </c>
      <c r="D70" s="9">
        <v>26115.480000000007</v>
      </c>
      <c r="E70" s="9">
        <v>756028.14899999998</v>
      </c>
      <c r="F70" s="9">
        <v>214720.19899999996</v>
      </c>
      <c r="G70" s="9"/>
      <c r="H70" s="9">
        <v>996863.82799999998</v>
      </c>
      <c r="I70" s="9">
        <v>68487.409</v>
      </c>
      <c r="J70" s="9">
        <v>956023.06699999981</v>
      </c>
      <c r="K70" s="9">
        <v>260854.30400000006</v>
      </c>
      <c r="L70" s="9"/>
      <c r="M70" s="10">
        <v>1285364.7799999998</v>
      </c>
      <c r="N70" s="9">
        <f t="shared" si="1"/>
        <v>94602.88900000001</v>
      </c>
      <c r="O70" s="9">
        <f t="shared" si="2"/>
        <v>1712051.2159999998</v>
      </c>
      <c r="P70" s="9">
        <f t="shared" si="3"/>
        <v>475574.50300000003</v>
      </c>
      <c r="Q70" s="9">
        <f t="shared" si="4"/>
        <v>0</v>
      </c>
      <c r="R70" s="9">
        <f t="shared" si="5"/>
        <v>2282228.608</v>
      </c>
    </row>
    <row r="71" spans="1:18" ht="26.25" customHeight="1" x14ac:dyDescent="0.25">
      <c r="A71" s="39"/>
      <c r="B71" s="4" t="s">
        <v>26</v>
      </c>
      <c r="C71" s="4"/>
      <c r="D71" s="7">
        <v>26116.040000000008</v>
      </c>
      <c r="E71" s="7">
        <v>774890.51699999999</v>
      </c>
      <c r="F71" s="7">
        <v>280854.83499999996</v>
      </c>
      <c r="G71" s="7"/>
      <c r="H71" s="7">
        <v>1081861.392</v>
      </c>
      <c r="I71" s="7">
        <v>68880.679000000004</v>
      </c>
      <c r="J71" s="7">
        <v>1000292.1869999998</v>
      </c>
      <c r="K71" s="7">
        <v>378844.61900000006</v>
      </c>
      <c r="L71" s="7"/>
      <c r="M71" s="7">
        <v>1448017.4849999999</v>
      </c>
      <c r="N71" s="7">
        <f t="shared" si="1"/>
        <v>94996.719000000012</v>
      </c>
      <c r="O71" s="7">
        <f t="shared" si="2"/>
        <v>1775182.7039999999</v>
      </c>
      <c r="P71" s="7">
        <f t="shared" si="3"/>
        <v>659699.45400000003</v>
      </c>
      <c r="Q71" s="7">
        <f t="shared" si="4"/>
        <v>0</v>
      </c>
      <c r="R71" s="7">
        <f t="shared" si="5"/>
        <v>2529878.8769999999</v>
      </c>
    </row>
    <row r="72" spans="1:18" ht="26.25" customHeight="1" x14ac:dyDescent="0.25">
      <c r="A72" s="39"/>
      <c r="B72" s="8" t="s">
        <v>19</v>
      </c>
      <c r="C72" s="8" t="s">
        <v>4</v>
      </c>
      <c r="D72" s="9">
        <v>1144845.4000000004</v>
      </c>
      <c r="E72" s="9">
        <v>2101.2640000000001</v>
      </c>
      <c r="F72" s="9">
        <v>2526.9109999999996</v>
      </c>
      <c r="G72" s="9">
        <v>106243.05200000004</v>
      </c>
      <c r="H72" s="9">
        <v>1255716.6270000006</v>
      </c>
      <c r="I72" s="9"/>
      <c r="J72" s="9">
        <v>29093.4</v>
      </c>
      <c r="K72" s="9"/>
      <c r="L72" s="9">
        <v>10140.728999999999</v>
      </c>
      <c r="M72" s="10">
        <v>39234.129000000001</v>
      </c>
      <c r="N72" s="9">
        <f t="shared" si="1"/>
        <v>1144845.4000000004</v>
      </c>
      <c r="O72" s="9">
        <f t="shared" si="2"/>
        <v>31194.664000000001</v>
      </c>
      <c r="P72" s="9">
        <f t="shared" si="3"/>
        <v>2526.9109999999996</v>
      </c>
      <c r="Q72" s="9">
        <f t="shared" si="4"/>
        <v>116383.78100000005</v>
      </c>
      <c r="R72" s="9">
        <f t="shared" si="5"/>
        <v>1294950.7560000005</v>
      </c>
    </row>
    <row r="73" spans="1:18" ht="26.25" customHeight="1" x14ac:dyDescent="0.25">
      <c r="A73" s="39"/>
      <c r="B73" s="8"/>
      <c r="C73" s="8" t="s">
        <v>18</v>
      </c>
      <c r="D73" s="9"/>
      <c r="E73" s="9">
        <v>6750.8069999999998</v>
      </c>
      <c r="F73" s="9">
        <v>7810.8569999999982</v>
      </c>
      <c r="G73" s="9">
        <v>3163.0320000000006</v>
      </c>
      <c r="H73" s="9">
        <v>17724.695999999996</v>
      </c>
      <c r="I73" s="9"/>
      <c r="J73" s="9">
        <v>39432.489000000001</v>
      </c>
      <c r="K73" s="9"/>
      <c r="L73" s="9">
        <v>2375.1340000000005</v>
      </c>
      <c r="M73" s="10">
        <v>41807.623</v>
      </c>
      <c r="N73" s="9">
        <f t="shared" si="1"/>
        <v>0</v>
      </c>
      <c r="O73" s="9">
        <f t="shared" si="2"/>
        <v>46183.296000000002</v>
      </c>
      <c r="P73" s="9">
        <f t="shared" si="3"/>
        <v>7810.8569999999982</v>
      </c>
      <c r="Q73" s="9">
        <f t="shared" si="4"/>
        <v>5538.1660000000011</v>
      </c>
      <c r="R73" s="9">
        <f t="shared" si="5"/>
        <v>59532.318999999996</v>
      </c>
    </row>
    <row r="74" spans="1:18" ht="26.25" customHeight="1" x14ac:dyDescent="0.25">
      <c r="A74" s="39"/>
      <c r="B74" s="4" t="s">
        <v>26</v>
      </c>
      <c r="C74" s="4"/>
      <c r="D74" s="7">
        <v>1144845.4000000004</v>
      </c>
      <c r="E74" s="7">
        <v>8852.0709999999999</v>
      </c>
      <c r="F74" s="7">
        <v>10337.767999999998</v>
      </c>
      <c r="G74" s="7">
        <v>109406.08400000005</v>
      </c>
      <c r="H74" s="7">
        <v>1273441.3230000006</v>
      </c>
      <c r="I74" s="7"/>
      <c r="J74" s="7">
        <v>68525.888999999996</v>
      </c>
      <c r="K74" s="7"/>
      <c r="L74" s="7">
        <v>12515.862999999999</v>
      </c>
      <c r="M74" s="7">
        <v>81041.752000000008</v>
      </c>
      <c r="N74" s="7">
        <f t="shared" si="1"/>
        <v>1144845.4000000004</v>
      </c>
      <c r="O74" s="7">
        <f t="shared" si="2"/>
        <v>77377.959999999992</v>
      </c>
      <c r="P74" s="7">
        <f t="shared" si="3"/>
        <v>10337.767999999998</v>
      </c>
      <c r="Q74" s="7">
        <f t="shared" si="4"/>
        <v>121921.94700000004</v>
      </c>
      <c r="R74" s="7">
        <f t="shared" si="5"/>
        <v>1354483.0750000007</v>
      </c>
    </row>
    <row r="75" spans="1:18" ht="26.25" customHeight="1" x14ac:dyDescent="0.25">
      <c r="A75" s="39"/>
      <c r="B75" s="33" t="s">
        <v>27</v>
      </c>
      <c r="C75" s="11" t="s">
        <v>4</v>
      </c>
      <c r="D75" s="12">
        <f>D60+D63+D66+D69+D72</f>
        <v>49199851.304000013</v>
      </c>
      <c r="E75" s="12">
        <f t="shared" ref="E75:R75" si="41">E60+E63+E66+E69+E72</f>
        <v>30132729.063999999</v>
      </c>
      <c r="F75" s="12">
        <f t="shared" si="41"/>
        <v>6262919.0579999983</v>
      </c>
      <c r="G75" s="12">
        <f t="shared" si="41"/>
        <v>35880645.182001851</v>
      </c>
      <c r="H75" s="12">
        <f t="shared" si="41"/>
        <v>121476144.60800186</v>
      </c>
      <c r="I75" s="12">
        <f t="shared" si="41"/>
        <v>39347240.394999988</v>
      </c>
      <c r="J75" s="12">
        <f t="shared" si="41"/>
        <v>130190302.99400005</v>
      </c>
      <c r="K75" s="12">
        <f t="shared" si="41"/>
        <v>7166361.6520000054</v>
      </c>
      <c r="L75" s="12">
        <f t="shared" si="41"/>
        <v>11892117.131999724</v>
      </c>
      <c r="M75" s="12">
        <f t="shared" si="41"/>
        <v>188596022.17299977</v>
      </c>
      <c r="N75" s="12">
        <f t="shared" si="41"/>
        <v>88547091.699000001</v>
      </c>
      <c r="O75" s="12">
        <f t="shared" si="41"/>
        <v>160323032.05800006</v>
      </c>
      <c r="P75" s="12">
        <f t="shared" si="41"/>
        <v>13429280.710000001</v>
      </c>
      <c r="Q75" s="12">
        <f t="shared" si="41"/>
        <v>47772762.314001575</v>
      </c>
      <c r="R75" s="12">
        <f t="shared" si="41"/>
        <v>310072166.78100163</v>
      </c>
    </row>
    <row r="76" spans="1:18" ht="26.25" customHeight="1" x14ac:dyDescent="0.25">
      <c r="A76" s="39"/>
      <c r="B76" s="34"/>
      <c r="C76" s="11" t="s">
        <v>18</v>
      </c>
      <c r="D76" s="12">
        <f t="shared" ref="D76:R76" si="42">D61+D64+D67+D70+D73</f>
        <v>150234787.87399992</v>
      </c>
      <c r="E76" s="12">
        <f t="shared" si="42"/>
        <v>17749757.789999999</v>
      </c>
      <c r="F76" s="12">
        <f t="shared" si="42"/>
        <v>7889435.2690000013</v>
      </c>
      <c r="G76" s="12">
        <f t="shared" si="42"/>
        <v>39333413.213998578</v>
      </c>
      <c r="H76" s="12">
        <f t="shared" si="42"/>
        <v>215207394.14699852</v>
      </c>
      <c r="I76" s="12">
        <f t="shared" si="42"/>
        <v>330345786.32399994</v>
      </c>
      <c r="J76" s="12">
        <f t="shared" si="42"/>
        <v>41208284.254000008</v>
      </c>
      <c r="K76" s="12">
        <f t="shared" si="42"/>
        <v>22127584.994000014</v>
      </c>
      <c r="L76" s="12">
        <f t="shared" si="42"/>
        <v>10387400.514999617</v>
      </c>
      <c r="M76" s="12">
        <f t="shared" si="42"/>
        <v>404069056.0869996</v>
      </c>
      <c r="N76" s="12">
        <f t="shared" si="42"/>
        <v>480580574.19799989</v>
      </c>
      <c r="O76" s="12">
        <f t="shared" si="42"/>
        <v>58958042.044</v>
      </c>
      <c r="P76" s="12">
        <f t="shared" si="42"/>
        <v>30017020.263000019</v>
      </c>
      <c r="Q76" s="12">
        <f t="shared" si="42"/>
        <v>49720813.728998192</v>
      </c>
      <c r="R76" s="12">
        <f t="shared" si="42"/>
        <v>619276450.23399818</v>
      </c>
    </row>
    <row r="77" spans="1:18" s="24" customFormat="1" ht="26.25" customHeight="1" thickBot="1" x14ac:dyDescent="0.3">
      <c r="A77" s="40"/>
      <c r="B77" s="35"/>
      <c r="C77" s="22" t="s">
        <v>27</v>
      </c>
      <c r="D77" s="23">
        <f>D75+D76</f>
        <v>199434639.17799994</v>
      </c>
      <c r="E77" s="23">
        <f t="shared" ref="E77" si="43">E75+E76</f>
        <v>47882486.854000002</v>
      </c>
      <c r="F77" s="23">
        <f t="shared" ref="F77" si="44">F75+F76</f>
        <v>14152354.327</v>
      </c>
      <c r="G77" s="23">
        <f t="shared" ref="G77" si="45">G75+G76</f>
        <v>75214058.39600043</v>
      </c>
      <c r="H77" s="23">
        <f t="shared" ref="H77" si="46">H75+H76</f>
        <v>336683538.75500035</v>
      </c>
      <c r="I77" s="23">
        <f t="shared" ref="I77" si="47">I75+I76</f>
        <v>369693026.71899992</v>
      </c>
      <c r="J77" s="23">
        <f t="shared" ref="J77" si="48">J75+J76</f>
        <v>171398587.24800006</v>
      </c>
      <c r="K77" s="23">
        <f t="shared" ref="K77" si="49">K75+K76</f>
        <v>29293946.64600002</v>
      </c>
      <c r="L77" s="23">
        <f t="shared" ref="L77" si="50">L75+L76</f>
        <v>22279517.646999341</v>
      </c>
      <c r="M77" s="23">
        <f t="shared" ref="M77" si="51">M75+M76</f>
        <v>592665078.25999939</v>
      </c>
      <c r="N77" s="23">
        <f t="shared" ref="N77" si="52">N75+N76</f>
        <v>569127665.89699984</v>
      </c>
      <c r="O77" s="23">
        <f t="shared" ref="O77" si="53">O75+O76</f>
        <v>219281074.10200006</v>
      </c>
      <c r="P77" s="23">
        <f t="shared" ref="P77" si="54">P75+P76</f>
        <v>43446300.97300002</v>
      </c>
      <c r="Q77" s="23">
        <f t="shared" ref="Q77" si="55">Q75+Q76</f>
        <v>97493576.042999774</v>
      </c>
      <c r="R77" s="23">
        <f t="shared" ref="R77" si="56">R75+R76</f>
        <v>929348617.01499987</v>
      </c>
    </row>
    <row r="78" spans="1:18" ht="26.25" customHeight="1" x14ac:dyDescent="0.25">
      <c r="A78" s="38" t="s">
        <v>16</v>
      </c>
      <c r="B78" s="8" t="s">
        <v>22</v>
      </c>
      <c r="C78" s="8" t="s">
        <v>4</v>
      </c>
      <c r="D78" s="9">
        <v>42514233.379000001</v>
      </c>
      <c r="E78" s="9">
        <v>14439000.326000001</v>
      </c>
      <c r="F78" s="9">
        <v>3970343.6759999976</v>
      </c>
      <c r="G78" s="9">
        <v>28616747.731004573</v>
      </c>
      <c r="H78" s="9">
        <v>89540325.112004578</v>
      </c>
      <c r="I78" s="9">
        <v>27517988.214999996</v>
      </c>
      <c r="J78" s="9">
        <v>33045897.589000002</v>
      </c>
      <c r="K78" s="9">
        <v>1745543.2380000004</v>
      </c>
      <c r="L78" s="9">
        <v>9606789.5419998355</v>
      </c>
      <c r="M78" s="10">
        <v>71916218.583999828</v>
      </c>
      <c r="N78" s="9">
        <f t="shared" si="1"/>
        <v>70032221.593999997</v>
      </c>
      <c r="O78" s="9">
        <f t="shared" si="2"/>
        <v>47484897.915000007</v>
      </c>
      <c r="P78" s="9">
        <f t="shared" si="3"/>
        <v>5715886.913999998</v>
      </c>
      <c r="Q78" s="9">
        <f t="shared" si="4"/>
        <v>38223537.273004413</v>
      </c>
      <c r="R78" s="9">
        <f t="shared" si="5"/>
        <v>161456543.69600439</v>
      </c>
    </row>
    <row r="79" spans="1:18" ht="26.25" customHeight="1" x14ac:dyDescent="0.25">
      <c r="A79" s="39"/>
      <c r="B79" s="8"/>
      <c r="C79" s="8" t="s">
        <v>18</v>
      </c>
      <c r="D79" s="9">
        <v>149527887.36799994</v>
      </c>
      <c r="E79" s="9">
        <v>4663984.25</v>
      </c>
      <c r="F79" s="9">
        <v>7502898.04</v>
      </c>
      <c r="G79" s="9">
        <v>33116695.458001457</v>
      </c>
      <c r="H79" s="9">
        <v>194811465.1160014</v>
      </c>
      <c r="I79" s="9">
        <v>314745848.12700003</v>
      </c>
      <c r="J79" s="9">
        <v>19381784.125999995</v>
      </c>
      <c r="K79" s="9">
        <v>14524492.288000001</v>
      </c>
      <c r="L79" s="9">
        <v>8708582.1669993289</v>
      </c>
      <c r="M79" s="10">
        <v>357360706.70799935</v>
      </c>
      <c r="N79" s="9">
        <f t="shared" ref="N79:N110" si="57">D79+I79</f>
        <v>464273735.495</v>
      </c>
      <c r="O79" s="9">
        <f t="shared" ref="O79:O110" si="58">E79+J79</f>
        <v>24045768.375999995</v>
      </c>
      <c r="P79" s="9">
        <f t="shared" ref="P79:P110" si="59">F79+K79</f>
        <v>22027390.328000002</v>
      </c>
      <c r="Q79" s="9">
        <f t="shared" ref="Q79:Q110" si="60">G79+L79</f>
        <v>41825277.62500079</v>
      </c>
      <c r="R79" s="9">
        <f t="shared" ref="R79:R110" si="61">H79+M79</f>
        <v>552172171.82400072</v>
      </c>
    </row>
    <row r="80" spans="1:18" ht="26.25" customHeight="1" x14ac:dyDescent="0.25">
      <c r="A80" s="39"/>
      <c r="B80" s="4" t="s">
        <v>26</v>
      </c>
      <c r="C80" s="4"/>
      <c r="D80" s="7">
        <v>192042120.74699995</v>
      </c>
      <c r="E80" s="7">
        <v>19102984.576000001</v>
      </c>
      <c r="F80" s="7">
        <v>11473241.715999998</v>
      </c>
      <c r="G80" s="7">
        <v>61733443.189006031</v>
      </c>
      <c r="H80" s="7">
        <v>284351790.22800601</v>
      </c>
      <c r="I80" s="7">
        <v>342263836.34200001</v>
      </c>
      <c r="J80" s="7">
        <v>52427681.714999996</v>
      </c>
      <c r="K80" s="7">
        <v>16270035.526000001</v>
      </c>
      <c r="L80" s="7">
        <v>18315371.708999164</v>
      </c>
      <c r="M80" s="7">
        <v>429276925.29199916</v>
      </c>
      <c r="N80" s="7">
        <f t="shared" si="57"/>
        <v>534305957.08899999</v>
      </c>
      <c r="O80" s="7">
        <f t="shared" si="58"/>
        <v>71530666.290999994</v>
      </c>
      <c r="P80" s="7">
        <f t="shared" si="59"/>
        <v>27743277.241999999</v>
      </c>
      <c r="Q80" s="7">
        <f t="shared" si="60"/>
        <v>80048814.898005188</v>
      </c>
      <c r="R80" s="7">
        <f t="shared" si="61"/>
        <v>713628715.52000523</v>
      </c>
    </row>
    <row r="81" spans="1:18" ht="26.25" customHeight="1" x14ac:dyDescent="0.25">
      <c r="A81" s="39"/>
      <c r="B81" s="8" t="s">
        <v>20</v>
      </c>
      <c r="C81" s="8" t="s">
        <v>4</v>
      </c>
      <c r="D81" s="9">
        <v>6566774.5960000008</v>
      </c>
      <c r="E81" s="9">
        <v>17366857.464000002</v>
      </c>
      <c r="F81" s="9">
        <v>2001023.8910000001</v>
      </c>
      <c r="G81" s="9">
        <v>6218255.5080001215</v>
      </c>
      <c r="H81" s="9">
        <v>32152911.459000122</v>
      </c>
      <c r="I81" s="9">
        <v>10388932.013</v>
      </c>
      <c r="J81" s="9">
        <v>98535588.683000013</v>
      </c>
      <c r="K81" s="9">
        <v>3112976.5140000014</v>
      </c>
      <c r="L81" s="9">
        <v>3378683.081000031</v>
      </c>
      <c r="M81" s="10">
        <v>115416180.29100004</v>
      </c>
      <c r="N81" s="9">
        <f t="shared" si="57"/>
        <v>16955706.609000001</v>
      </c>
      <c r="O81" s="9">
        <f t="shared" si="58"/>
        <v>115902446.14700001</v>
      </c>
      <c r="P81" s="9">
        <f t="shared" si="59"/>
        <v>5114000.4050000012</v>
      </c>
      <c r="Q81" s="9">
        <f t="shared" si="60"/>
        <v>9596938.5890001524</v>
      </c>
      <c r="R81" s="9">
        <f t="shared" si="61"/>
        <v>147569091.75000015</v>
      </c>
    </row>
    <row r="82" spans="1:18" ht="26.25" customHeight="1" x14ac:dyDescent="0.25">
      <c r="A82" s="39"/>
      <c r="B82" s="8"/>
      <c r="C82" s="8" t="s">
        <v>18</v>
      </c>
      <c r="D82" s="9">
        <v>1404937.6939999999</v>
      </c>
      <c r="E82" s="9">
        <v>10647976.274999999</v>
      </c>
      <c r="F82" s="9">
        <v>411095.37</v>
      </c>
      <c r="G82" s="9">
        <v>7197640.6689998349</v>
      </c>
      <c r="H82" s="9">
        <v>19661650.007999834</v>
      </c>
      <c r="I82" s="9">
        <v>14862623.290000001</v>
      </c>
      <c r="J82" s="9">
        <v>20659176.003000002</v>
      </c>
      <c r="K82" s="9">
        <v>4976159.9640000006</v>
      </c>
      <c r="L82" s="9">
        <v>4029514.3210000228</v>
      </c>
      <c r="M82" s="10">
        <v>44527473.578000031</v>
      </c>
      <c r="N82" s="9">
        <f t="shared" si="57"/>
        <v>16267560.984000001</v>
      </c>
      <c r="O82" s="9">
        <f t="shared" si="58"/>
        <v>31307152.278000001</v>
      </c>
      <c r="P82" s="9">
        <f t="shared" si="59"/>
        <v>5387255.3340000007</v>
      </c>
      <c r="Q82" s="9">
        <f t="shared" si="60"/>
        <v>11227154.989999857</v>
      </c>
      <c r="R82" s="9">
        <f t="shared" si="61"/>
        <v>64189123.585999861</v>
      </c>
    </row>
    <row r="83" spans="1:18" ht="26.25" customHeight="1" x14ac:dyDescent="0.25">
      <c r="A83" s="39"/>
      <c r="B83" s="4" t="s">
        <v>26</v>
      </c>
      <c r="C83" s="4"/>
      <c r="D83" s="7">
        <v>7971712.290000001</v>
      </c>
      <c r="E83" s="7">
        <v>28014833.739</v>
      </c>
      <c r="F83" s="7">
        <v>2412119.2609999999</v>
      </c>
      <c r="G83" s="7">
        <v>13415896.176999956</v>
      </c>
      <c r="H83" s="7">
        <v>51814561.466999955</v>
      </c>
      <c r="I83" s="7">
        <v>25251555.303000003</v>
      </c>
      <c r="J83" s="7">
        <v>119194764.68600002</v>
      </c>
      <c r="K83" s="7">
        <v>8089136.478000002</v>
      </c>
      <c r="L83" s="7">
        <v>7408197.4020000538</v>
      </c>
      <c r="M83" s="7">
        <v>159943653.86900008</v>
      </c>
      <c r="N83" s="7">
        <f t="shared" si="57"/>
        <v>33223267.593000002</v>
      </c>
      <c r="O83" s="7">
        <f t="shared" si="58"/>
        <v>147209598.42500001</v>
      </c>
      <c r="P83" s="7">
        <f t="shared" si="59"/>
        <v>10501255.739000002</v>
      </c>
      <c r="Q83" s="7">
        <f t="shared" si="60"/>
        <v>20824093.579000011</v>
      </c>
      <c r="R83" s="7">
        <f t="shared" si="61"/>
        <v>211758215.33600003</v>
      </c>
    </row>
    <row r="84" spans="1:18" ht="26.25" customHeight="1" x14ac:dyDescent="0.25">
      <c r="A84" s="39"/>
      <c r="B84" s="8" t="s">
        <v>21</v>
      </c>
      <c r="C84" s="8" t="s">
        <v>4</v>
      </c>
      <c r="D84" s="9">
        <v>1941551.6809999999</v>
      </c>
      <c r="E84" s="9">
        <v>2427651.5590000004</v>
      </c>
      <c r="F84" s="9">
        <v>503325.7159999999</v>
      </c>
      <c r="G84" s="9">
        <v>30589.596000000005</v>
      </c>
      <c r="H84" s="9">
        <v>4903118.5520000001</v>
      </c>
      <c r="I84" s="9">
        <v>4551980.160000002</v>
      </c>
      <c r="J84" s="9">
        <v>3232334.5289999996</v>
      </c>
      <c r="K84" s="9">
        <v>2840172.3050000016</v>
      </c>
      <c r="L84" s="9">
        <v>23854.371999999992</v>
      </c>
      <c r="M84" s="10">
        <v>10648341.366000002</v>
      </c>
      <c r="N84" s="9">
        <f t="shared" si="57"/>
        <v>6493531.8410000019</v>
      </c>
      <c r="O84" s="9">
        <f t="shared" si="58"/>
        <v>5659986.0879999995</v>
      </c>
      <c r="P84" s="9">
        <f t="shared" si="59"/>
        <v>3343498.0210000016</v>
      </c>
      <c r="Q84" s="9">
        <f t="shared" si="60"/>
        <v>54443.967999999993</v>
      </c>
      <c r="R84" s="9">
        <f t="shared" si="61"/>
        <v>15551459.918000001</v>
      </c>
    </row>
    <row r="85" spans="1:18" ht="26.25" customHeight="1" x14ac:dyDescent="0.25">
      <c r="A85" s="39"/>
      <c r="B85" s="8"/>
      <c r="C85" s="8" t="s">
        <v>18</v>
      </c>
      <c r="D85" s="9">
        <v>3422462.4530000007</v>
      </c>
      <c r="E85" s="9">
        <v>997576.14200000023</v>
      </c>
      <c r="F85" s="9">
        <v>569253.68499999994</v>
      </c>
      <c r="G85" s="9">
        <v>92812.597000000038</v>
      </c>
      <c r="H85" s="9">
        <v>5082104.8770000003</v>
      </c>
      <c r="I85" s="9">
        <v>10914728.238000002</v>
      </c>
      <c r="J85" s="9">
        <v>4275949.1720000003</v>
      </c>
      <c r="K85" s="9">
        <v>3073961.9630000028</v>
      </c>
      <c r="L85" s="9">
        <v>4022.1590000000188</v>
      </c>
      <c r="M85" s="10">
        <v>18268661.532000005</v>
      </c>
      <c r="N85" s="9">
        <f t="shared" si="57"/>
        <v>14337190.691000003</v>
      </c>
      <c r="O85" s="9">
        <f t="shared" si="58"/>
        <v>5273525.3140000002</v>
      </c>
      <c r="P85" s="9">
        <f t="shared" si="59"/>
        <v>3643215.6480000028</v>
      </c>
      <c r="Q85" s="9">
        <f t="shared" si="60"/>
        <v>96834.756000000052</v>
      </c>
      <c r="R85" s="9">
        <f t="shared" si="61"/>
        <v>23350766.409000006</v>
      </c>
    </row>
    <row r="86" spans="1:18" ht="26.25" customHeight="1" x14ac:dyDescent="0.25">
      <c r="A86" s="39"/>
      <c r="B86" s="4" t="s">
        <v>26</v>
      </c>
      <c r="C86" s="4"/>
      <c r="D86" s="7">
        <v>5364014.1340000005</v>
      </c>
      <c r="E86" s="7">
        <v>3425227.7010000004</v>
      </c>
      <c r="F86" s="7">
        <v>1072579.4009999998</v>
      </c>
      <c r="G86" s="7">
        <v>123402.19300000004</v>
      </c>
      <c r="H86" s="7">
        <v>9985223.4290000014</v>
      </c>
      <c r="I86" s="7">
        <v>15466708.398000004</v>
      </c>
      <c r="J86" s="7">
        <v>7508283.7009999994</v>
      </c>
      <c r="K86" s="7">
        <v>5914134.2680000048</v>
      </c>
      <c r="L86" s="7">
        <v>27876.53100000001</v>
      </c>
      <c r="M86" s="7">
        <v>28917002.898000009</v>
      </c>
      <c r="N86" s="7">
        <f t="shared" si="57"/>
        <v>20830722.532000005</v>
      </c>
      <c r="O86" s="7">
        <f t="shared" si="58"/>
        <v>10933511.401999999</v>
      </c>
      <c r="P86" s="7">
        <f t="shared" si="59"/>
        <v>6986713.6690000044</v>
      </c>
      <c r="Q86" s="7">
        <f t="shared" si="60"/>
        <v>151278.72400000005</v>
      </c>
      <c r="R86" s="7">
        <f t="shared" si="61"/>
        <v>38902226.327000007</v>
      </c>
    </row>
    <row r="87" spans="1:18" ht="26.25" customHeight="1" x14ac:dyDescent="0.25">
      <c r="A87" s="39"/>
      <c r="B87" s="8" t="s">
        <v>7</v>
      </c>
      <c r="C87" s="8" t="s">
        <v>4</v>
      </c>
      <c r="D87" s="9">
        <v>64.099999999999994</v>
      </c>
      <c r="E87" s="9">
        <v>6384.6640000000007</v>
      </c>
      <c r="F87" s="9">
        <v>60353.484000000026</v>
      </c>
      <c r="G87" s="9">
        <v>12</v>
      </c>
      <c r="H87" s="9">
        <v>66814.248000000021</v>
      </c>
      <c r="I87" s="9">
        <v>396.96000000000004</v>
      </c>
      <c r="J87" s="9">
        <v>237976.07799999998</v>
      </c>
      <c r="K87" s="9">
        <v>125306.96599999996</v>
      </c>
      <c r="L87" s="9"/>
      <c r="M87" s="10">
        <v>363680.00399999996</v>
      </c>
      <c r="N87" s="9">
        <f t="shared" si="57"/>
        <v>461.06000000000006</v>
      </c>
      <c r="O87" s="9">
        <f t="shared" si="58"/>
        <v>244360.74199999997</v>
      </c>
      <c r="P87" s="9">
        <f t="shared" si="59"/>
        <v>185660.44999999998</v>
      </c>
      <c r="Q87" s="9">
        <f t="shared" si="60"/>
        <v>12</v>
      </c>
      <c r="R87" s="9">
        <f t="shared" si="61"/>
        <v>430494.25199999998</v>
      </c>
    </row>
    <row r="88" spans="1:18" ht="26.25" customHeight="1" x14ac:dyDescent="0.25">
      <c r="A88" s="39"/>
      <c r="B88" s="8"/>
      <c r="C88" s="8" t="s">
        <v>18</v>
      </c>
      <c r="D88" s="9">
        <v>65339.647000000012</v>
      </c>
      <c r="E88" s="9">
        <v>704038.92700000014</v>
      </c>
      <c r="F88" s="9">
        <v>185413.61799999996</v>
      </c>
      <c r="G88" s="9"/>
      <c r="H88" s="9">
        <v>954792.19200000004</v>
      </c>
      <c r="I88" s="9">
        <v>24525.255000000001</v>
      </c>
      <c r="J88" s="9">
        <v>1099219.8069999998</v>
      </c>
      <c r="K88" s="9">
        <v>424225.14999999997</v>
      </c>
      <c r="L88" s="9"/>
      <c r="M88" s="10">
        <v>1547970.2119999996</v>
      </c>
      <c r="N88" s="9">
        <f t="shared" si="57"/>
        <v>89864.902000000016</v>
      </c>
      <c r="O88" s="9">
        <f t="shared" si="58"/>
        <v>1803258.7339999999</v>
      </c>
      <c r="P88" s="9">
        <f t="shared" si="59"/>
        <v>609638.76799999992</v>
      </c>
      <c r="Q88" s="9">
        <f t="shared" si="60"/>
        <v>0</v>
      </c>
      <c r="R88" s="9">
        <f t="shared" si="61"/>
        <v>2502762.4039999996</v>
      </c>
    </row>
    <row r="89" spans="1:18" ht="26.25" customHeight="1" x14ac:dyDescent="0.25">
      <c r="A89" s="39"/>
      <c r="B89" s="4" t="s">
        <v>26</v>
      </c>
      <c r="C89" s="4"/>
      <c r="D89" s="7">
        <v>65403.74700000001</v>
      </c>
      <c r="E89" s="7">
        <v>710423.59100000013</v>
      </c>
      <c r="F89" s="7">
        <v>245767.10199999998</v>
      </c>
      <c r="G89" s="7">
        <v>12</v>
      </c>
      <c r="H89" s="7">
        <v>1021606.4400000001</v>
      </c>
      <c r="I89" s="7">
        <v>24922.215</v>
      </c>
      <c r="J89" s="7">
        <v>1337195.8849999998</v>
      </c>
      <c r="K89" s="7">
        <v>549532.11599999992</v>
      </c>
      <c r="L89" s="7"/>
      <c r="M89" s="7">
        <v>1911650.2159999995</v>
      </c>
      <c r="N89" s="7">
        <f t="shared" si="57"/>
        <v>90325.962000000014</v>
      </c>
      <c r="O89" s="7">
        <f t="shared" si="58"/>
        <v>2047619.4759999998</v>
      </c>
      <c r="P89" s="7">
        <f t="shared" si="59"/>
        <v>795299.21799999988</v>
      </c>
      <c r="Q89" s="7">
        <f t="shared" si="60"/>
        <v>12</v>
      </c>
      <c r="R89" s="7">
        <f t="shared" si="61"/>
        <v>2933256.6559999995</v>
      </c>
    </row>
    <row r="90" spans="1:18" ht="26.25" customHeight="1" x14ac:dyDescent="0.25">
      <c r="A90" s="39"/>
      <c r="B90" s="8" t="s">
        <v>19</v>
      </c>
      <c r="C90" s="8" t="s">
        <v>4</v>
      </c>
      <c r="D90" s="9">
        <v>1503410.703</v>
      </c>
      <c r="E90" s="9">
        <v>1406.19</v>
      </c>
      <c r="F90" s="9">
        <v>1644.4939999999999</v>
      </c>
      <c r="G90" s="9">
        <v>96067.058000000019</v>
      </c>
      <c r="H90" s="9">
        <v>1602528.4449999998</v>
      </c>
      <c r="I90" s="9"/>
      <c r="J90" s="9"/>
      <c r="K90" s="9"/>
      <c r="L90" s="9">
        <v>527.63</v>
      </c>
      <c r="M90" s="10">
        <v>527.63</v>
      </c>
      <c r="N90" s="9">
        <f t="shared" si="57"/>
        <v>1503410.703</v>
      </c>
      <c r="O90" s="9">
        <f t="shared" si="58"/>
        <v>1406.19</v>
      </c>
      <c r="P90" s="9">
        <f t="shared" si="59"/>
        <v>1644.4939999999999</v>
      </c>
      <c r="Q90" s="9">
        <f t="shared" si="60"/>
        <v>96594.688000000024</v>
      </c>
      <c r="R90" s="9">
        <f t="shared" si="61"/>
        <v>1603056.0749999997</v>
      </c>
    </row>
    <row r="91" spans="1:18" ht="26.25" customHeight="1" x14ac:dyDescent="0.25">
      <c r="A91" s="39"/>
      <c r="B91" s="8"/>
      <c r="C91" s="8" t="s">
        <v>18</v>
      </c>
      <c r="D91" s="9">
        <v>1.68</v>
      </c>
      <c r="E91" s="9">
        <v>30096.429999999997</v>
      </c>
      <c r="F91" s="9">
        <v>8042.7320000000018</v>
      </c>
      <c r="G91" s="9">
        <v>3968.7910000000002</v>
      </c>
      <c r="H91" s="9">
        <v>42109.632999999994</v>
      </c>
      <c r="I91" s="9"/>
      <c r="J91" s="9"/>
      <c r="K91" s="9"/>
      <c r="L91" s="9">
        <v>4752.9630000000006</v>
      </c>
      <c r="M91" s="10">
        <v>4752.9630000000006</v>
      </c>
      <c r="N91" s="9">
        <f t="shared" si="57"/>
        <v>1.68</v>
      </c>
      <c r="O91" s="9">
        <f t="shared" si="58"/>
        <v>30096.429999999997</v>
      </c>
      <c r="P91" s="9">
        <f t="shared" si="59"/>
        <v>8042.7320000000018</v>
      </c>
      <c r="Q91" s="9">
        <f t="shared" si="60"/>
        <v>8721.7540000000008</v>
      </c>
      <c r="R91" s="9">
        <f t="shared" si="61"/>
        <v>46862.595999999998</v>
      </c>
    </row>
    <row r="92" spans="1:18" ht="26.25" customHeight="1" x14ac:dyDescent="0.25">
      <c r="A92" s="39"/>
      <c r="B92" s="4" t="s">
        <v>26</v>
      </c>
      <c r="C92" s="4"/>
      <c r="D92" s="7">
        <v>1503412.3829999999</v>
      </c>
      <c r="E92" s="7">
        <v>31502.619999999995</v>
      </c>
      <c r="F92" s="7">
        <v>9687.2260000000024</v>
      </c>
      <c r="G92" s="7">
        <v>100035.84900000002</v>
      </c>
      <c r="H92" s="7">
        <v>1644638.0779999997</v>
      </c>
      <c r="I92" s="7"/>
      <c r="J92" s="7"/>
      <c r="K92" s="7"/>
      <c r="L92" s="7">
        <v>5280.5930000000008</v>
      </c>
      <c r="M92" s="7">
        <v>5280.5930000000008</v>
      </c>
      <c r="N92" s="7">
        <f t="shared" si="57"/>
        <v>1503412.3829999999</v>
      </c>
      <c r="O92" s="7">
        <f t="shared" si="58"/>
        <v>31502.619999999995</v>
      </c>
      <c r="P92" s="7">
        <f t="shared" si="59"/>
        <v>9687.2260000000024</v>
      </c>
      <c r="Q92" s="7">
        <f t="shared" si="60"/>
        <v>105316.44200000001</v>
      </c>
      <c r="R92" s="7">
        <f t="shared" si="61"/>
        <v>1649918.6709999999</v>
      </c>
    </row>
    <row r="93" spans="1:18" ht="26.25" customHeight="1" x14ac:dyDescent="0.25">
      <c r="A93" s="39"/>
      <c r="B93" s="33" t="s">
        <v>27</v>
      </c>
      <c r="C93" s="11" t="s">
        <v>4</v>
      </c>
      <c r="D93" s="12">
        <f>D78+D81+D84+D87+D90</f>
        <v>52526034.459000006</v>
      </c>
      <c r="E93" s="12">
        <f t="shared" ref="E93:R93" si="62">E78+E81+E84+E87+E90</f>
        <v>34241300.203000002</v>
      </c>
      <c r="F93" s="12">
        <f t="shared" si="62"/>
        <v>6536691.2609999981</v>
      </c>
      <c r="G93" s="12">
        <f t="shared" si="62"/>
        <v>34961671.893004693</v>
      </c>
      <c r="H93" s="12">
        <f t="shared" si="62"/>
        <v>128265697.81600469</v>
      </c>
      <c r="I93" s="12">
        <f t="shared" si="62"/>
        <v>42459297.348000005</v>
      </c>
      <c r="J93" s="12">
        <f t="shared" si="62"/>
        <v>135051796.87900004</v>
      </c>
      <c r="K93" s="12">
        <f t="shared" si="62"/>
        <v>7823999.0230000038</v>
      </c>
      <c r="L93" s="12">
        <f t="shared" si="62"/>
        <v>13009854.624999866</v>
      </c>
      <c r="M93" s="12">
        <f t="shared" si="62"/>
        <v>198344947.87499988</v>
      </c>
      <c r="N93" s="12">
        <f t="shared" si="62"/>
        <v>94985331.806999996</v>
      </c>
      <c r="O93" s="12">
        <f t="shared" si="62"/>
        <v>169293097.08200005</v>
      </c>
      <c r="P93" s="12">
        <f t="shared" si="62"/>
        <v>14360690.284</v>
      </c>
      <c r="Q93" s="12">
        <f t="shared" si="62"/>
        <v>47971526.518004566</v>
      </c>
      <c r="R93" s="12">
        <f t="shared" si="62"/>
        <v>326610645.69100446</v>
      </c>
    </row>
    <row r="94" spans="1:18" ht="26.25" customHeight="1" x14ac:dyDescent="0.25">
      <c r="A94" s="39"/>
      <c r="B94" s="34"/>
      <c r="C94" s="11" t="s">
        <v>18</v>
      </c>
      <c r="D94" s="12">
        <f t="shared" ref="D94:R94" si="63">D79+D82+D85+D88+D91</f>
        <v>154420628.84199998</v>
      </c>
      <c r="E94" s="12">
        <f t="shared" si="63"/>
        <v>17043672.024</v>
      </c>
      <c r="F94" s="12">
        <f t="shared" si="63"/>
        <v>8676703.4450000022</v>
      </c>
      <c r="G94" s="12">
        <f t="shared" si="63"/>
        <v>40411117.515001297</v>
      </c>
      <c r="H94" s="12">
        <f t="shared" si="63"/>
        <v>220552121.82600123</v>
      </c>
      <c r="I94" s="12">
        <f t="shared" si="63"/>
        <v>340547724.91000003</v>
      </c>
      <c r="J94" s="12">
        <f t="shared" si="63"/>
        <v>45416129.107999988</v>
      </c>
      <c r="K94" s="12">
        <f t="shared" si="63"/>
        <v>22998839.365000002</v>
      </c>
      <c r="L94" s="12">
        <f t="shared" si="63"/>
        <v>12746871.609999351</v>
      </c>
      <c r="M94" s="12">
        <f t="shared" si="63"/>
        <v>421709564.99299937</v>
      </c>
      <c r="N94" s="12">
        <f t="shared" si="63"/>
        <v>494968353.75200003</v>
      </c>
      <c r="O94" s="12">
        <f t="shared" si="63"/>
        <v>62459801.131999999</v>
      </c>
      <c r="P94" s="12">
        <f t="shared" si="63"/>
        <v>31675542.810000002</v>
      </c>
      <c r="Q94" s="12">
        <f t="shared" si="63"/>
        <v>53157989.125000648</v>
      </c>
      <c r="R94" s="12">
        <f t="shared" si="63"/>
        <v>642261686.8190006</v>
      </c>
    </row>
    <row r="95" spans="1:18" s="24" customFormat="1" ht="26.25" customHeight="1" thickBot="1" x14ac:dyDescent="0.3">
      <c r="A95" s="40"/>
      <c r="B95" s="35"/>
      <c r="C95" s="22" t="s">
        <v>27</v>
      </c>
      <c r="D95" s="23">
        <f>D93+D94</f>
        <v>206946663.301</v>
      </c>
      <c r="E95" s="23">
        <f t="shared" ref="E95" si="64">E93+E94</f>
        <v>51284972.226999998</v>
      </c>
      <c r="F95" s="23">
        <f t="shared" ref="F95" si="65">F93+F94</f>
        <v>15213394.706</v>
      </c>
      <c r="G95" s="23">
        <f t="shared" ref="G95" si="66">G93+G94</f>
        <v>75372789.408005983</v>
      </c>
      <c r="H95" s="23">
        <f t="shared" ref="H95" si="67">H93+H94</f>
        <v>348817819.64200592</v>
      </c>
      <c r="I95" s="23">
        <f t="shared" ref="I95" si="68">I93+I94</f>
        <v>383007022.25800002</v>
      </c>
      <c r="J95" s="23">
        <f t="shared" ref="J95" si="69">J93+J94</f>
        <v>180467925.98700002</v>
      </c>
      <c r="K95" s="23">
        <f t="shared" ref="K95" si="70">K93+K94</f>
        <v>30822838.388000004</v>
      </c>
      <c r="L95" s="23">
        <f t="shared" ref="L95" si="71">L93+L94</f>
        <v>25756726.234999217</v>
      </c>
      <c r="M95" s="23">
        <f t="shared" ref="M95" si="72">M93+M94</f>
        <v>620054512.86799932</v>
      </c>
      <c r="N95" s="23">
        <f t="shared" ref="N95" si="73">N93+N94</f>
        <v>589953685.55900002</v>
      </c>
      <c r="O95" s="23">
        <f t="shared" ref="O95" si="74">O93+O94</f>
        <v>231752898.21400005</v>
      </c>
      <c r="P95" s="23">
        <f t="shared" ref="P95" si="75">P93+P94</f>
        <v>46036233.094000004</v>
      </c>
      <c r="Q95" s="23">
        <f t="shared" ref="Q95" si="76">Q93+Q94</f>
        <v>101129515.64300522</v>
      </c>
      <c r="R95" s="23">
        <f t="shared" ref="R95" si="77">R93+R94</f>
        <v>968872332.510005</v>
      </c>
    </row>
    <row r="96" spans="1:18" ht="26.25" customHeight="1" x14ac:dyDescent="0.25">
      <c r="A96" s="38" t="s">
        <v>17</v>
      </c>
      <c r="B96" s="8" t="s">
        <v>22</v>
      </c>
      <c r="C96" s="8" t="s">
        <v>4</v>
      </c>
      <c r="D96" s="9">
        <v>35778020.463999994</v>
      </c>
      <c r="E96" s="9">
        <v>13791164.260999996</v>
      </c>
      <c r="F96" s="9">
        <v>2930882.0610000053</v>
      </c>
      <c r="G96" s="9">
        <v>24751950.424007557</v>
      </c>
      <c r="H96" s="9">
        <v>77252017.210007548</v>
      </c>
      <c r="I96" s="9">
        <v>29542708.482999995</v>
      </c>
      <c r="J96" s="9">
        <v>25878693.944000002</v>
      </c>
      <c r="K96" s="9">
        <v>1158418.0520000001</v>
      </c>
      <c r="L96" s="9">
        <v>8281480.2959996676</v>
      </c>
      <c r="M96" s="10">
        <v>64861300.774999671</v>
      </c>
      <c r="N96" s="9">
        <f t="shared" si="57"/>
        <v>65320728.946999989</v>
      </c>
      <c r="O96" s="9">
        <f t="shared" si="58"/>
        <v>39669858.204999998</v>
      </c>
      <c r="P96" s="9">
        <f t="shared" si="59"/>
        <v>4089300.1130000055</v>
      </c>
      <c r="Q96" s="9">
        <f t="shared" si="60"/>
        <v>33033430.720007226</v>
      </c>
      <c r="R96" s="9">
        <f t="shared" si="61"/>
        <v>142113317.98500723</v>
      </c>
    </row>
    <row r="97" spans="1:18" ht="26.25" customHeight="1" x14ac:dyDescent="0.25">
      <c r="A97" s="39"/>
      <c r="B97" s="8"/>
      <c r="C97" s="8" t="s">
        <v>18</v>
      </c>
      <c r="D97" s="9">
        <v>158020950.42200002</v>
      </c>
      <c r="E97" s="9">
        <v>5434166.4839999974</v>
      </c>
      <c r="F97" s="9">
        <v>9056437.7109999992</v>
      </c>
      <c r="G97" s="9">
        <v>35235640.280001365</v>
      </c>
      <c r="H97" s="9">
        <v>207747194.89700139</v>
      </c>
      <c r="I97" s="9">
        <v>352915407.01199991</v>
      </c>
      <c r="J97" s="9">
        <v>21785965.896000002</v>
      </c>
      <c r="K97" s="9">
        <v>17706650.569000006</v>
      </c>
      <c r="L97" s="9">
        <v>10202749.303999722</v>
      </c>
      <c r="M97" s="10">
        <v>402610772.78099966</v>
      </c>
      <c r="N97" s="9">
        <f t="shared" si="57"/>
        <v>510936357.4339999</v>
      </c>
      <c r="O97" s="9">
        <f t="shared" si="58"/>
        <v>27220132.379999999</v>
      </c>
      <c r="P97" s="9">
        <f t="shared" si="59"/>
        <v>26763088.280000005</v>
      </c>
      <c r="Q97" s="9">
        <f t="shared" si="60"/>
        <v>45438389.584001087</v>
      </c>
      <c r="R97" s="9">
        <f t="shared" si="61"/>
        <v>610357967.67800105</v>
      </c>
    </row>
    <row r="98" spans="1:18" ht="26.25" customHeight="1" x14ac:dyDescent="0.25">
      <c r="A98" s="39"/>
      <c r="B98" s="4" t="s">
        <v>26</v>
      </c>
      <c r="C98" s="4"/>
      <c r="D98" s="7">
        <v>193798970.88600001</v>
      </c>
      <c r="E98" s="7">
        <v>19225330.744999994</v>
      </c>
      <c r="F98" s="7">
        <v>11987319.772000004</v>
      </c>
      <c r="G98" s="7">
        <v>59987590.704008922</v>
      </c>
      <c r="H98" s="7">
        <v>284999212.10700893</v>
      </c>
      <c r="I98" s="7">
        <v>382458115.49499989</v>
      </c>
      <c r="J98" s="7">
        <v>47664659.840000004</v>
      </c>
      <c r="K98" s="7">
        <v>18865068.621000007</v>
      </c>
      <c r="L98" s="7">
        <v>18484229.599999391</v>
      </c>
      <c r="M98" s="7">
        <v>467472073.55599934</v>
      </c>
      <c r="N98" s="7">
        <f t="shared" si="57"/>
        <v>576257086.38099992</v>
      </c>
      <c r="O98" s="7">
        <f t="shared" si="58"/>
        <v>66889990.584999993</v>
      </c>
      <c r="P98" s="7">
        <f t="shared" si="59"/>
        <v>30852388.39300001</v>
      </c>
      <c r="Q98" s="7">
        <f t="shared" si="60"/>
        <v>78471820.304008305</v>
      </c>
      <c r="R98" s="7">
        <f t="shared" si="61"/>
        <v>752471285.66300821</v>
      </c>
    </row>
    <row r="99" spans="1:18" ht="26.25" customHeight="1" x14ac:dyDescent="0.25">
      <c r="A99" s="39"/>
      <c r="B99" s="8" t="s">
        <v>20</v>
      </c>
      <c r="C99" s="8" t="s">
        <v>4</v>
      </c>
      <c r="D99" s="9">
        <v>5690363.784</v>
      </c>
      <c r="E99" s="9">
        <v>18617539.613999985</v>
      </c>
      <c r="F99" s="9">
        <v>1698848.4200000004</v>
      </c>
      <c r="G99" s="9">
        <v>6687644.3349997848</v>
      </c>
      <c r="H99" s="9">
        <v>32694396.152999774</v>
      </c>
      <c r="I99" s="9">
        <v>10635061.248000002</v>
      </c>
      <c r="J99" s="9">
        <v>98996918.910999984</v>
      </c>
      <c r="K99" s="9">
        <v>4357660.2129999986</v>
      </c>
      <c r="L99" s="9">
        <v>3487400.6180000356</v>
      </c>
      <c r="M99" s="10">
        <v>117477040.99000001</v>
      </c>
      <c r="N99" s="9">
        <f t="shared" si="57"/>
        <v>16325425.032000002</v>
      </c>
      <c r="O99" s="9">
        <f t="shared" si="58"/>
        <v>117614458.52499998</v>
      </c>
      <c r="P99" s="9">
        <f t="shared" si="59"/>
        <v>6056508.6329999994</v>
      </c>
      <c r="Q99" s="9">
        <f t="shared" si="60"/>
        <v>10175044.952999821</v>
      </c>
      <c r="R99" s="9">
        <f t="shared" si="61"/>
        <v>150171437.14299977</v>
      </c>
    </row>
    <row r="100" spans="1:18" ht="26.25" customHeight="1" x14ac:dyDescent="0.25">
      <c r="A100" s="39"/>
      <c r="B100" s="8"/>
      <c r="C100" s="8" t="s">
        <v>18</v>
      </c>
      <c r="D100" s="9">
        <v>1342891.9109999998</v>
      </c>
      <c r="E100" s="9">
        <v>11944718.086000007</v>
      </c>
      <c r="F100" s="9">
        <v>694886.93900000013</v>
      </c>
      <c r="G100" s="9">
        <v>6690190.4539994271</v>
      </c>
      <c r="H100" s="9">
        <v>20672687.389999434</v>
      </c>
      <c r="I100" s="9">
        <v>14421757.604000002</v>
      </c>
      <c r="J100" s="9">
        <v>17897773.212999988</v>
      </c>
      <c r="K100" s="9">
        <v>4208975.3430000013</v>
      </c>
      <c r="L100" s="9">
        <v>4440850.6040000003</v>
      </c>
      <c r="M100" s="10">
        <v>40969356.763999991</v>
      </c>
      <c r="N100" s="9">
        <f t="shared" si="57"/>
        <v>15764649.515000002</v>
      </c>
      <c r="O100" s="9">
        <f t="shared" si="58"/>
        <v>29842491.298999995</v>
      </c>
      <c r="P100" s="9">
        <f t="shared" si="59"/>
        <v>4903862.2820000015</v>
      </c>
      <c r="Q100" s="9">
        <f t="shared" si="60"/>
        <v>11131041.057999428</v>
      </c>
      <c r="R100" s="9">
        <f t="shared" si="61"/>
        <v>61642044.153999425</v>
      </c>
    </row>
    <row r="101" spans="1:18" ht="26.25" customHeight="1" x14ac:dyDescent="0.25">
      <c r="A101" s="39"/>
      <c r="B101" s="4" t="s">
        <v>26</v>
      </c>
      <c r="C101" s="4"/>
      <c r="D101" s="7">
        <v>7033255.6950000003</v>
      </c>
      <c r="E101" s="7">
        <v>30562257.699999992</v>
      </c>
      <c r="F101" s="7">
        <v>2393735.3590000006</v>
      </c>
      <c r="G101" s="7">
        <v>13377834.788999211</v>
      </c>
      <c r="H101" s="7">
        <v>53367083.542999208</v>
      </c>
      <c r="I101" s="7">
        <v>25056818.852000006</v>
      </c>
      <c r="J101" s="7">
        <v>116894692.12399997</v>
      </c>
      <c r="K101" s="7">
        <v>8566635.5559999999</v>
      </c>
      <c r="L101" s="7">
        <v>7928251.2220000364</v>
      </c>
      <c r="M101" s="7">
        <v>158446397.75400001</v>
      </c>
      <c r="N101" s="7">
        <f t="shared" si="57"/>
        <v>32090074.547000006</v>
      </c>
      <c r="O101" s="7">
        <f t="shared" si="58"/>
        <v>147456949.82399997</v>
      </c>
      <c r="P101" s="7">
        <f t="shared" si="59"/>
        <v>10960370.915000001</v>
      </c>
      <c r="Q101" s="7">
        <f t="shared" si="60"/>
        <v>21306086.010999247</v>
      </c>
      <c r="R101" s="7">
        <f t="shared" si="61"/>
        <v>211813481.29699922</v>
      </c>
    </row>
    <row r="102" spans="1:18" ht="26.25" customHeight="1" x14ac:dyDescent="0.25">
      <c r="A102" s="39"/>
      <c r="B102" s="8" t="s">
        <v>21</v>
      </c>
      <c r="C102" s="8" t="s">
        <v>4</v>
      </c>
      <c r="D102" s="9">
        <v>3204346.8199999994</v>
      </c>
      <c r="E102" s="9">
        <v>2053095.8320000004</v>
      </c>
      <c r="F102" s="9">
        <v>812237.8600000001</v>
      </c>
      <c r="G102" s="9">
        <v>25403.727000000057</v>
      </c>
      <c r="H102" s="9">
        <v>6095084.2390000001</v>
      </c>
      <c r="I102" s="9">
        <v>6238319.0840000007</v>
      </c>
      <c r="J102" s="9">
        <v>3097299.2689999999</v>
      </c>
      <c r="K102" s="9">
        <v>2279641.4570000004</v>
      </c>
      <c r="L102" s="9">
        <v>39044.498000000029</v>
      </c>
      <c r="M102" s="10">
        <v>11654304.308</v>
      </c>
      <c r="N102" s="9">
        <f t="shared" si="57"/>
        <v>9442665.9039999992</v>
      </c>
      <c r="O102" s="9">
        <f t="shared" si="58"/>
        <v>5150395.1009999998</v>
      </c>
      <c r="P102" s="9">
        <f t="shared" si="59"/>
        <v>3091879.3170000007</v>
      </c>
      <c r="Q102" s="9">
        <f t="shared" si="60"/>
        <v>64448.225000000086</v>
      </c>
      <c r="R102" s="9">
        <f t="shared" si="61"/>
        <v>17749388.546999998</v>
      </c>
    </row>
    <row r="103" spans="1:18" ht="26.25" customHeight="1" x14ac:dyDescent="0.25">
      <c r="A103" s="39"/>
      <c r="B103" s="8"/>
      <c r="C103" s="8" t="s">
        <v>18</v>
      </c>
      <c r="D103" s="9">
        <v>2353752.4420000012</v>
      </c>
      <c r="E103" s="9">
        <v>644341.83100000024</v>
      </c>
      <c r="F103" s="9">
        <v>270819.54500000004</v>
      </c>
      <c r="G103" s="9">
        <v>57593.574999999582</v>
      </c>
      <c r="H103" s="9">
        <v>3326507.3930000011</v>
      </c>
      <c r="I103" s="9">
        <v>10331689.761999996</v>
      </c>
      <c r="J103" s="9">
        <v>4017475.9029999999</v>
      </c>
      <c r="K103" s="9">
        <v>3051795.6559999958</v>
      </c>
      <c r="L103" s="9">
        <v>7930.5779999999886</v>
      </c>
      <c r="M103" s="10">
        <v>17408891.898999993</v>
      </c>
      <c r="N103" s="9">
        <f t="shared" si="57"/>
        <v>12685442.203999998</v>
      </c>
      <c r="O103" s="9">
        <f t="shared" si="58"/>
        <v>4661817.7340000002</v>
      </c>
      <c r="P103" s="9">
        <f t="shared" si="59"/>
        <v>3322615.2009999957</v>
      </c>
      <c r="Q103" s="9">
        <f t="shared" si="60"/>
        <v>65524.152999999569</v>
      </c>
      <c r="R103" s="9">
        <f t="shared" si="61"/>
        <v>20735399.291999996</v>
      </c>
    </row>
    <row r="104" spans="1:18" ht="26.25" customHeight="1" x14ac:dyDescent="0.25">
      <c r="A104" s="39"/>
      <c r="B104" s="4" t="s">
        <v>26</v>
      </c>
      <c r="C104" s="4"/>
      <c r="D104" s="7">
        <v>5558099.2620000001</v>
      </c>
      <c r="E104" s="7">
        <v>2697437.6630000006</v>
      </c>
      <c r="F104" s="7">
        <v>1083057.4050000003</v>
      </c>
      <c r="G104" s="7">
        <v>82997.301999999647</v>
      </c>
      <c r="H104" s="7">
        <v>9421591.6320000011</v>
      </c>
      <c r="I104" s="7">
        <v>16570008.845999997</v>
      </c>
      <c r="J104" s="7">
        <v>7114775.1720000003</v>
      </c>
      <c r="K104" s="7">
        <v>5331437.1129999962</v>
      </c>
      <c r="L104" s="7">
        <v>46975.076000000015</v>
      </c>
      <c r="M104" s="7">
        <v>29063196.206999995</v>
      </c>
      <c r="N104" s="7">
        <f t="shared" si="57"/>
        <v>22128108.107999995</v>
      </c>
      <c r="O104" s="7">
        <f t="shared" si="58"/>
        <v>9812212.8350000009</v>
      </c>
      <c r="P104" s="7">
        <f t="shared" si="59"/>
        <v>6414494.5179999964</v>
      </c>
      <c r="Q104" s="7">
        <f t="shared" si="60"/>
        <v>129972.37799999966</v>
      </c>
      <c r="R104" s="7">
        <f t="shared" si="61"/>
        <v>38484787.838999994</v>
      </c>
    </row>
    <row r="105" spans="1:18" ht="26.25" customHeight="1" x14ac:dyDescent="0.25">
      <c r="A105" s="39"/>
      <c r="B105" s="8" t="s">
        <v>7</v>
      </c>
      <c r="C105" s="8" t="s">
        <v>4</v>
      </c>
      <c r="D105" s="9"/>
      <c r="E105" s="9">
        <v>37502.495999999999</v>
      </c>
      <c r="F105" s="9">
        <v>23652.128000000001</v>
      </c>
      <c r="G105" s="9"/>
      <c r="H105" s="9">
        <v>61154.623999999996</v>
      </c>
      <c r="I105" s="9"/>
      <c r="J105" s="9">
        <v>92746.493000000002</v>
      </c>
      <c r="K105" s="9">
        <v>88598.462999999989</v>
      </c>
      <c r="L105" s="9"/>
      <c r="M105" s="10">
        <v>181344.95600000001</v>
      </c>
      <c r="N105" s="9">
        <f t="shared" si="57"/>
        <v>0</v>
      </c>
      <c r="O105" s="9">
        <f t="shared" si="58"/>
        <v>130248.989</v>
      </c>
      <c r="P105" s="9">
        <f t="shared" si="59"/>
        <v>112250.59099999999</v>
      </c>
      <c r="Q105" s="9">
        <f t="shared" si="60"/>
        <v>0</v>
      </c>
      <c r="R105" s="9">
        <f t="shared" si="61"/>
        <v>242499.58000000002</v>
      </c>
    </row>
    <row r="106" spans="1:18" ht="26.25" customHeight="1" x14ac:dyDescent="0.25">
      <c r="A106" s="39"/>
      <c r="B106" s="8"/>
      <c r="C106" s="8" t="s">
        <v>18</v>
      </c>
      <c r="D106" s="9">
        <v>21171.300000000003</v>
      </c>
      <c r="E106" s="9">
        <v>802242.03200000012</v>
      </c>
      <c r="F106" s="9">
        <v>181576.08699999991</v>
      </c>
      <c r="G106" s="9"/>
      <c r="H106" s="9">
        <v>1004989.4190000001</v>
      </c>
      <c r="I106" s="9">
        <v>9141.49</v>
      </c>
      <c r="J106" s="9">
        <v>1096525.3960000002</v>
      </c>
      <c r="K106" s="9">
        <v>135635.06599999999</v>
      </c>
      <c r="L106" s="9"/>
      <c r="M106" s="10">
        <v>1241301.952</v>
      </c>
      <c r="N106" s="9">
        <f t="shared" si="57"/>
        <v>30312.79</v>
      </c>
      <c r="O106" s="9">
        <f t="shared" si="58"/>
        <v>1898767.4280000003</v>
      </c>
      <c r="P106" s="9">
        <f t="shared" si="59"/>
        <v>317211.15299999993</v>
      </c>
      <c r="Q106" s="9">
        <f t="shared" si="60"/>
        <v>0</v>
      </c>
      <c r="R106" s="9">
        <f t="shared" si="61"/>
        <v>2246291.3710000003</v>
      </c>
    </row>
    <row r="107" spans="1:18" ht="26.25" customHeight="1" x14ac:dyDescent="0.25">
      <c r="A107" s="39"/>
      <c r="B107" s="4" t="s">
        <v>26</v>
      </c>
      <c r="C107" s="4"/>
      <c r="D107" s="7">
        <v>21171.300000000003</v>
      </c>
      <c r="E107" s="7">
        <v>839744.52800000017</v>
      </c>
      <c r="F107" s="7">
        <v>205228.21499999991</v>
      </c>
      <c r="G107" s="7"/>
      <c r="H107" s="7">
        <v>1066144.0430000001</v>
      </c>
      <c r="I107" s="7">
        <v>9141.49</v>
      </c>
      <c r="J107" s="7">
        <v>1189271.8890000002</v>
      </c>
      <c r="K107" s="7">
        <v>224233.52899999998</v>
      </c>
      <c r="L107" s="7"/>
      <c r="M107" s="7">
        <v>1422646.9080000001</v>
      </c>
      <c r="N107" s="7">
        <f t="shared" si="57"/>
        <v>30312.79</v>
      </c>
      <c r="O107" s="7">
        <f t="shared" si="58"/>
        <v>2029016.4170000004</v>
      </c>
      <c r="P107" s="7">
        <f t="shared" si="59"/>
        <v>429461.74399999989</v>
      </c>
      <c r="Q107" s="7">
        <f t="shared" si="60"/>
        <v>0</v>
      </c>
      <c r="R107" s="7">
        <f t="shared" si="61"/>
        <v>2488790.9510000004</v>
      </c>
    </row>
    <row r="108" spans="1:18" ht="26.25" customHeight="1" x14ac:dyDescent="0.25">
      <c r="A108" s="39"/>
      <c r="B108" s="8" t="s">
        <v>19</v>
      </c>
      <c r="C108" s="8" t="s">
        <v>4</v>
      </c>
      <c r="D108" s="9">
        <v>2174068.1000000006</v>
      </c>
      <c r="E108" s="9">
        <v>1802.1</v>
      </c>
      <c r="F108" s="9">
        <v>873.68100000000004</v>
      </c>
      <c r="G108" s="9">
        <v>72602.161999999968</v>
      </c>
      <c r="H108" s="9">
        <v>2249346.0430000005</v>
      </c>
      <c r="I108" s="9"/>
      <c r="J108" s="9"/>
      <c r="K108" s="9"/>
      <c r="L108" s="9">
        <v>1063.9850000000001</v>
      </c>
      <c r="M108" s="10">
        <v>1063.9850000000001</v>
      </c>
      <c r="N108" s="9">
        <f t="shared" si="57"/>
        <v>2174068.1000000006</v>
      </c>
      <c r="O108" s="9">
        <f t="shared" si="58"/>
        <v>1802.1</v>
      </c>
      <c r="P108" s="9">
        <f t="shared" si="59"/>
        <v>873.68100000000004</v>
      </c>
      <c r="Q108" s="9">
        <f t="shared" si="60"/>
        <v>73666.146999999968</v>
      </c>
      <c r="R108" s="9">
        <f t="shared" si="61"/>
        <v>2250410.0280000004</v>
      </c>
    </row>
    <row r="109" spans="1:18" ht="26.25" customHeight="1" x14ac:dyDescent="0.25">
      <c r="A109" s="39"/>
      <c r="B109" s="8"/>
      <c r="C109" s="8" t="s">
        <v>18</v>
      </c>
      <c r="D109" s="9"/>
      <c r="E109" s="9">
        <v>25983.449000000001</v>
      </c>
      <c r="F109" s="9">
        <v>7175.2060000000001</v>
      </c>
      <c r="G109" s="9">
        <v>569.85899999999992</v>
      </c>
      <c r="H109" s="9">
        <v>33728.513999999996</v>
      </c>
      <c r="I109" s="9"/>
      <c r="J109" s="9"/>
      <c r="K109" s="9"/>
      <c r="L109" s="9">
        <v>501.85899999999998</v>
      </c>
      <c r="M109" s="10">
        <v>501.85899999999998</v>
      </c>
      <c r="N109" s="9">
        <f t="shared" si="57"/>
        <v>0</v>
      </c>
      <c r="O109" s="9">
        <f t="shared" si="58"/>
        <v>25983.449000000001</v>
      </c>
      <c r="P109" s="9">
        <f t="shared" si="59"/>
        <v>7175.2060000000001</v>
      </c>
      <c r="Q109" s="9">
        <f t="shared" si="60"/>
        <v>1071.7179999999998</v>
      </c>
      <c r="R109" s="9">
        <f t="shared" si="61"/>
        <v>34230.372999999992</v>
      </c>
    </row>
    <row r="110" spans="1:18" ht="26.25" customHeight="1" x14ac:dyDescent="0.25">
      <c r="A110" s="39"/>
      <c r="B110" s="4" t="s">
        <v>26</v>
      </c>
      <c r="C110" s="4"/>
      <c r="D110" s="7">
        <v>2174068.1000000006</v>
      </c>
      <c r="E110" s="7">
        <v>27785.548999999999</v>
      </c>
      <c r="F110" s="7">
        <v>8048.8870000000006</v>
      </c>
      <c r="G110" s="7">
        <v>73172.020999999964</v>
      </c>
      <c r="H110" s="7">
        <v>2283074.5570000005</v>
      </c>
      <c r="I110" s="7"/>
      <c r="J110" s="7"/>
      <c r="K110" s="7"/>
      <c r="L110" s="7">
        <v>1565.8440000000001</v>
      </c>
      <c r="M110" s="7">
        <v>1565.8440000000001</v>
      </c>
      <c r="N110" s="7">
        <f t="shared" si="57"/>
        <v>2174068.1000000006</v>
      </c>
      <c r="O110" s="7">
        <f t="shared" si="58"/>
        <v>27785.548999999999</v>
      </c>
      <c r="P110" s="7">
        <f t="shared" si="59"/>
        <v>8048.8870000000006</v>
      </c>
      <c r="Q110" s="7">
        <f t="shared" si="60"/>
        <v>74737.864999999962</v>
      </c>
      <c r="R110" s="7">
        <f t="shared" si="61"/>
        <v>2284640.4010000005</v>
      </c>
    </row>
    <row r="111" spans="1:18" ht="26.25" customHeight="1" x14ac:dyDescent="0.25">
      <c r="A111" s="39"/>
      <c r="B111" s="33" t="s">
        <v>27</v>
      </c>
      <c r="C111" s="11" t="s">
        <v>4</v>
      </c>
      <c r="D111" s="12">
        <f>D96+D99+D102+D105+D108</f>
        <v>46846799.167999998</v>
      </c>
      <c r="E111" s="12">
        <f t="shared" ref="E111:R111" si="78">E96+E99+E102+E105+E108</f>
        <v>34501104.302999981</v>
      </c>
      <c r="F111" s="12">
        <f t="shared" si="78"/>
        <v>5466494.150000006</v>
      </c>
      <c r="G111" s="12">
        <f t="shared" si="78"/>
        <v>31537600.648007344</v>
      </c>
      <c r="H111" s="12">
        <f t="shared" si="78"/>
        <v>118351998.26900733</v>
      </c>
      <c r="I111" s="12">
        <f t="shared" si="78"/>
        <v>46416088.814999998</v>
      </c>
      <c r="J111" s="12">
        <f t="shared" si="78"/>
        <v>128065658.61699998</v>
      </c>
      <c r="K111" s="12">
        <f t="shared" si="78"/>
        <v>7884318.1849999987</v>
      </c>
      <c r="L111" s="12">
        <f t="shared" si="78"/>
        <v>11808989.396999702</v>
      </c>
      <c r="M111" s="12">
        <f t="shared" si="78"/>
        <v>194175055.0139997</v>
      </c>
      <c r="N111" s="12">
        <f t="shared" si="78"/>
        <v>93262887.98299998</v>
      </c>
      <c r="O111" s="12">
        <f t="shared" si="78"/>
        <v>162566762.91999996</v>
      </c>
      <c r="P111" s="12">
        <f t="shared" si="78"/>
        <v>13350812.335000005</v>
      </c>
      <c r="Q111" s="12">
        <f t="shared" si="78"/>
        <v>43346590.04500705</v>
      </c>
      <c r="R111" s="12">
        <f t="shared" si="78"/>
        <v>312527053.28300697</v>
      </c>
    </row>
    <row r="112" spans="1:18" ht="26.25" customHeight="1" x14ac:dyDescent="0.25">
      <c r="A112" s="39"/>
      <c r="B112" s="34"/>
      <c r="C112" s="11" t="s">
        <v>18</v>
      </c>
      <c r="D112" s="12">
        <f t="shared" ref="D112:R112" si="79">D97+D100+D103+D106+D109</f>
        <v>161738766.07500005</v>
      </c>
      <c r="E112" s="12">
        <f t="shared" si="79"/>
        <v>18851451.882000007</v>
      </c>
      <c r="F112" s="12">
        <f t="shared" si="79"/>
        <v>10210895.487999998</v>
      </c>
      <c r="G112" s="12">
        <f t="shared" si="79"/>
        <v>41983994.168000795</v>
      </c>
      <c r="H112" s="12">
        <f t="shared" si="79"/>
        <v>232785107.61300084</v>
      </c>
      <c r="I112" s="12">
        <f t="shared" si="79"/>
        <v>377677995.86799997</v>
      </c>
      <c r="J112" s="12">
        <f t="shared" si="79"/>
        <v>44797740.407999985</v>
      </c>
      <c r="K112" s="12">
        <f t="shared" si="79"/>
        <v>25103056.634000003</v>
      </c>
      <c r="L112" s="12">
        <f t="shared" si="79"/>
        <v>14652032.344999721</v>
      </c>
      <c r="M112" s="12">
        <f t="shared" si="79"/>
        <v>462230825.2549997</v>
      </c>
      <c r="N112" s="12">
        <f t="shared" si="79"/>
        <v>539416761.94299984</v>
      </c>
      <c r="O112" s="12">
        <f t="shared" si="79"/>
        <v>63649192.289999992</v>
      </c>
      <c r="P112" s="12">
        <f t="shared" si="79"/>
        <v>35313952.122000001</v>
      </c>
      <c r="Q112" s="12">
        <f t="shared" si="79"/>
        <v>56636026.513000511</v>
      </c>
      <c r="R112" s="12">
        <f t="shared" si="79"/>
        <v>695015932.86800063</v>
      </c>
    </row>
    <row r="113" spans="1:18" s="24" customFormat="1" ht="26.25" customHeight="1" thickBot="1" x14ac:dyDescent="0.3">
      <c r="A113" s="40"/>
      <c r="B113" s="35"/>
      <c r="C113" s="22" t="s">
        <v>27</v>
      </c>
      <c r="D113" s="23">
        <f>D111+D112</f>
        <v>208585565.24300003</v>
      </c>
      <c r="E113" s="23">
        <f t="shared" ref="E113" si="80">E111+E112</f>
        <v>53352556.184999987</v>
      </c>
      <c r="F113" s="23">
        <f t="shared" ref="F113" si="81">F111+F112</f>
        <v>15677389.638000004</v>
      </c>
      <c r="G113" s="23">
        <f t="shared" ref="G113" si="82">G111+G112</f>
        <v>73521594.816008136</v>
      </c>
      <c r="H113" s="23">
        <f t="shared" ref="H113" si="83">H111+H112</f>
        <v>351137105.88200819</v>
      </c>
      <c r="I113" s="23">
        <f t="shared" ref="I113" si="84">I111+I112</f>
        <v>424094084.68299997</v>
      </c>
      <c r="J113" s="23">
        <f t="shared" ref="J113" si="85">J111+J112</f>
        <v>172863399.02499998</v>
      </c>
      <c r="K113" s="23">
        <f t="shared" ref="K113" si="86">K111+K112</f>
        <v>32987374.819000002</v>
      </c>
      <c r="L113" s="23">
        <f t="shared" ref="L113" si="87">L111+L112</f>
        <v>26461021.741999425</v>
      </c>
      <c r="M113" s="23">
        <f t="shared" ref="M113" si="88">M111+M112</f>
        <v>656405880.26899934</v>
      </c>
      <c r="N113" s="23">
        <f t="shared" ref="N113" si="89">N111+N112</f>
        <v>632679649.92599988</v>
      </c>
      <c r="O113" s="23">
        <f t="shared" ref="O113" si="90">O111+O112</f>
        <v>226215955.20999995</v>
      </c>
      <c r="P113" s="23">
        <f t="shared" ref="P113" si="91">P111+P112</f>
        <v>48664764.457000002</v>
      </c>
      <c r="Q113" s="23">
        <f t="shared" ref="Q113" si="92">Q111+Q112</f>
        <v>99982616.558007568</v>
      </c>
      <c r="R113" s="23">
        <f t="shared" ref="R113" si="93">R111+R112</f>
        <v>1007542986.1510077</v>
      </c>
    </row>
    <row r="114" spans="1:18" ht="26.25" customHeight="1" x14ac:dyDescent="0.25"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5"/>
      <c r="O114" s="5"/>
      <c r="P114" s="5"/>
      <c r="Q114" s="5"/>
      <c r="R114" s="5"/>
    </row>
    <row r="115" spans="1:18" ht="26.25" customHeight="1" x14ac:dyDescent="0.25">
      <c r="D115" s="5"/>
      <c r="E115" s="5"/>
      <c r="F115" s="5"/>
      <c r="G115" s="5"/>
      <c r="H115" s="5"/>
      <c r="I115" s="5"/>
      <c r="J115" s="5"/>
      <c r="K115" s="5"/>
      <c r="L115" s="5"/>
      <c r="M115" s="6"/>
      <c r="N115" s="5"/>
      <c r="O115" s="5"/>
      <c r="P115" s="5"/>
      <c r="Q115" s="5"/>
      <c r="R115" s="5"/>
    </row>
  </sheetData>
  <mergeCells count="21">
    <mergeCell ref="B75:B77"/>
    <mergeCell ref="B93:B95"/>
    <mergeCell ref="B111:B113"/>
    <mergeCell ref="A4:A5"/>
    <mergeCell ref="A6:A23"/>
    <mergeCell ref="A24:A41"/>
    <mergeCell ref="A42:A59"/>
    <mergeCell ref="A60:A77"/>
    <mergeCell ref="A78:A95"/>
    <mergeCell ref="A96:A113"/>
    <mergeCell ref="B21:B23"/>
    <mergeCell ref="B39:B41"/>
    <mergeCell ref="B57:B59"/>
    <mergeCell ref="I4:L4"/>
    <mergeCell ref="M4:M5"/>
    <mergeCell ref="N4:Q4"/>
    <mergeCell ref="R4:R5"/>
    <mergeCell ref="B4:B5"/>
    <mergeCell ref="C4:C5"/>
    <mergeCell ref="D4:G4"/>
    <mergeCell ref="H4:H5"/>
  </mergeCells>
  <pageMargins left="0" right="0" top="0" bottom="0" header="0" footer="0"/>
  <pageSetup paperSize="9" scale="50" orientation="landscape" verticalDpi="0" r:id="rId1"/>
  <rowBreaks count="5" manualBreakCount="5">
    <brk id="23" max="16383" man="1"/>
    <brk id="41" max="16383" man="1"/>
    <brk id="59" max="16383" man="1"/>
    <brk id="77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AQU_3_3_2_1_1_TOTAL</vt:lpstr>
      <vt:lpstr>AQU_3_3_2_1_1</vt:lpstr>
      <vt:lpstr>AQU_3_3_2_1_1!Titulos_de_impressao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2016-03-08T15:03:22Z</cp:lastPrinted>
  <dcterms:created xsi:type="dcterms:W3CDTF">2015-07-09T18:52:31Z</dcterms:created>
  <dcterms:modified xsi:type="dcterms:W3CDTF">2016-05-03T14:16:59Z</dcterms:modified>
</cp:coreProperties>
</file>